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 firstSheet="1" activeTab="1"/>
  </bookViews>
  <sheets>
    <sheet name="PL (2)" sheetId="7" state="hidden" r:id="rId1"/>
    <sheet name="PM11 001-600-700" sheetId="26" r:id="rId2"/>
    <sheet name="PM11 400-021-334" sheetId="25" r:id="rId3"/>
    <sheet name="Sheet1" sheetId="27" r:id="rId4"/>
  </sheets>
  <externalReferences>
    <externalReference r:id="rId5"/>
    <externalReference r:id="rId6"/>
  </externalReferences>
  <definedNames>
    <definedName name="__INV027" localSheetId="0">#REF!</definedName>
    <definedName name="__INV027" localSheetId="1">#REF!</definedName>
    <definedName name="__INV027" localSheetId="2">#REF!</definedName>
    <definedName name="__INV027">#REF!</definedName>
    <definedName name="_A300000" localSheetId="0">#REF!</definedName>
    <definedName name="_A300000" localSheetId="1">#REF!</definedName>
    <definedName name="_A300000" localSheetId="2">#REF!</definedName>
    <definedName name="_A300000">#REF!</definedName>
    <definedName name="_INV027" localSheetId="0">#REF!</definedName>
    <definedName name="_INV027" localSheetId="1">#REF!</definedName>
    <definedName name="_INV027" localSheetId="2">#REF!</definedName>
    <definedName name="_INV027">#REF!</definedName>
    <definedName name="Accessories">[1]GenericName!$B$1534:$B$1997</definedName>
    <definedName name="Amount" localSheetId="0">#REF!</definedName>
    <definedName name="Amount" localSheetId="1">#REF!</definedName>
    <definedName name="Amount" localSheetId="2">#REF!</definedName>
    <definedName name="Amount">#REF!</definedName>
    <definedName name="AmtWords" localSheetId="0">#REF!</definedName>
    <definedName name="AmtWords" localSheetId="1">#REF!</definedName>
    <definedName name="AmtWords" localSheetId="2">#REF!</definedName>
    <definedName name="AmtWords">#REF!</definedName>
    <definedName name="AmtWordsRs" localSheetId="0">#REF!</definedName>
    <definedName name="AmtWordsRs" localSheetId="1">#REF!</definedName>
    <definedName name="AmtWordsRs" localSheetId="2">#REF!</definedName>
    <definedName name="AmtWordsRs">#REF!</definedName>
    <definedName name="BI" localSheetId="0">#REF!</definedName>
    <definedName name="BI" localSheetId="1">#REF!</definedName>
    <definedName name="BI" localSheetId="2">#REF!</definedName>
    <definedName name="BI">#REF!</definedName>
    <definedName name="bldt" localSheetId="0">#REF!</definedName>
    <definedName name="bldt" localSheetId="1">#REF!</definedName>
    <definedName name="bldt" localSheetId="2">#REF!</definedName>
    <definedName name="bldt">#REF!</definedName>
    <definedName name="blno" localSheetId="0">#REF!</definedName>
    <definedName name="blno" localSheetId="1">#REF!</definedName>
    <definedName name="blno" localSheetId="2">#REF!</definedName>
    <definedName name="blno">#REF!</definedName>
    <definedName name="buyeradd1" localSheetId="0">#REF!</definedName>
    <definedName name="buyeradd1" localSheetId="1">#REF!</definedName>
    <definedName name="buyeradd1" localSheetId="2">#REF!</definedName>
    <definedName name="buyeradd1">#REF!</definedName>
    <definedName name="buyeradd2" localSheetId="0">#REF!</definedName>
    <definedName name="buyeradd2" localSheetId="1">#REF!</definedName>
    <definedName name="buyeradd2" localSheetId="2">#REF!</definedName>
    <definedName name="buyeradd2">#REF!</definedName>
    <definedName name="buyeradd3" localSheetId="0">#REF!</definedName>
    <definedName name="buyeradd3" localSheetId="1">#REF!</definedName>
    <definedName name="buyeradd3" localSheetId="2">#REF!</definedName>
    <definedName name="buyeradd3">#REF!</definedName>
    <definedName name="buyeradd4" localSheetId="0">#REF!</definedName>
    <definedName name="buyeradd4" localSheetId="1">#REF!</definedName>
    <definedName name="buyeradd4" localSheetId="2">#REF!</definedName>
    <definedName name="buyeradd4">#REF!</definedName>
    <definedName name="buyeradd5" localSheetId="0">#REF!</definedName>
    <definedName name="buyeradd5" localSheetId="1">#REF!</definedName>
    <definedName name="buyeradd5" localSheetId="2">#REF!</definedName>
    <definedName name="buyeradd5">#REF!</definedName>
    <definedName name="buyerbank" localSheetId="0">#REF!</definedName>
    <definedName name="buyerbank" localSheetId="1">#REF!</definedName>
    <definedName name="buyerbank" localSheetId="2">#REF!</definedName>
    <definedName name="buyerbank">#REF!</definedName>
    <definedName name="buyername" localSheetId="0">#REF!</definedName>
    <definedName name="buyername" localSheetId="1">#REF!</definedName>
    <definedName name="buyername" localSheetId="2">#REF!</definedName>
    <definedName name="buyername">#REF!</definedName>
    <definedName name="CAddress1" localSheetId="0">#REF!</definedName>
    <definedName name="CAddress1" localSheetId="1">#REF!</definedName>
    <definedName name="CAddress1" localSheetId="2">#REF!</definedName>
    <definedName name="CAddress1">#REF!</definedName>
    <definedName name="CAddress2" localSheetId="0">#REF!</definedName>
    <definedName name="CAddress2" localSheetId="1">#REF!</definedName>
    <definedName name="CAddress2" localSheetId="2">#REF!</definedName>
    <definedName name="CAddress2">#REF!</definedName>
    <definedName name="CAddress3" localSheetId="0">#REF!</definedName>
    <definedName name="CAddress3" localSheetId="1">#REF!</definedName>
    <definedName name="CAddress3" localSheetId="2">#REF!</definedName>
    <definedName name="CAddress3">#REF!</definedName>
    <definedName name="CAddress4" localSheetId="0">#REF!</definedName>
    <definedName name="CAddress4" localSheetId="1">#REF!</definedName>
    <definedName name="CAddress4" localSheetId="2">#REF!</definedName>
    <definedName name="CAddress4">#REF!</definedName>
    <definedName name="CDSD" localSheetId="0">#REF!</definedName>
    <definedName name="CDSD" localSheetId="1">#REF!</definedName>
    <definedName name="CDSD" localSheetId="2">#REF!</definedName>
    <definedName name="CDSD">#REF!</definedName>
    <definedName name="Children">[1]GenericName!$B$516:$B$545</definedName>
    <definedName name="city" localSheetId="0">#REF!</definedName>
    <definedName name="city" localSheetId="1">#REF!</definedName>
    <definedName name="city" localSheetId="2">#REF!</definedName>
    <definedName name="city">#REF!</definedName>
    <definedName name="CName" localSheetId="0">#REF!</definedName>
    <definedName name="CName" localSheetId="1">#REF!</definedName>
    <definedName name="CName" localSheetId="2">#REF!</definedName>
    <definedName name="CName">#REF!</definedName>
    <definedName name="container" localSheetId="0">#REF!</definedName>
    <definedName name="container" localSheetId="1">#REF!</definedName>
    <definedName name="container" localSheetId="2">#REF!</definedName>
    <definedName name="container">#REF!</definedName>
    <definedName name="ContractTerm" localSheetId="0">#REF!</definedName>
    <definedName name="ContractTerm" localSheetId="1">#REF!</definedName>
    <definedName name="ContractTerm" localSheetId="2">#REF!</definedName>
    <definedName name="ContractTerm">#REF!</definedName>
    <definedName name="ContractTerms" localSheetId="0">#REF!</definedName>
    <definedName name="ContractTerms" localSheetId="1">#REF!</definedName>
    <definedName name="ContractTerms" localSheetId="2">#REF!</definedName>
    <definedName name="ContractTerms">#REF!</definedName>
    <definedName name="Country" localSheetId="0">#REF!</definedName>
    <definedName name="Country" localSheetId="1">#REF!</definedName>
    <definedName name="Country" localSheetId="2">#REF!</definedName>
    <definedName name="Country">#REF!</definedName>
    <definedName name="CountryOrigin" localSheetId="0">#REF!</definedName>
    <definedName name="CountryOrigin" localSheetId="1">#REF!</definedName>
    <definedName name="CountryOrigin" localSheetId="2">#REF!</definedName>
    <definedName name="CountryOrigin">#REF!</definedName>
    <definedName name="CurrUnit" localSheetId="0">#REF!</definedName>
    <definedName name="CurrUnit" localSheetId="1">#REF!</definedName>
    <definedName name="CurrUnit" localSheetId="2">#REF!</definedName>
    <definedName name="CurrUnit">#REF!</definedName>
    <definedName name="CurrUnit1" localSheetId="0">#REF!</definedName>
    <definedName name="CurrUnit1" localSheetId="1">#REF!</definedName>
    <definedName name="CurrUnit1" localSheetId="2">#REF!</definedName>
    <definedName name="CurrUnit1">#REF!</definedName>
    <definedName name="currunit2" localSheetId="0">#REF!</definedName>
    <definedName name="currunit2" localSheetId="1">#REF!</definedName>
    <definedName name="currunit2" localSheetId="2">#REF!</definedName>
    <definedName name="currunit2">#REF!</definedName>
    <definedName name="dfjsdg" localSheetId="1">#REF!</definedName>
    <definedName name="dfjsdg" localSheetId="2">#REF!</definedName>
    <definedName name="dfjsdg">#REF!</definedName>
    <definedName name="dimension" localSheetId="0">#REF!</definedName>
    <definedName name="dimension" localSheetId="1">#REF!</definedName>
    <definedName name="dimension" localSheetId="2">#REF!</definedName>
    <definedName name="dimension">#REF!</definedName>
    <definedName name="dimension2" localSheetId="0">#REF!</definedName>
    <definedName name="dimension2" localSheetId="1">#REF!</definedName>
    <definedName name="dimension2" localSheetId="2">#REF!</definedName>
    <definedName name="dimension2">#REF!</definedName>
    <definedName name="dimension3" localSheetId="0">#REF!</definedName>
    <definedName name="dimension3" localSheetId="1">#REF!</definedName>
    <definedName name="dimension3" localSheetId="2">#REF!</definedName>
    <definedName name="dimension3">#REF!</definedName>
    <definedName name="dimension4" localSheetId="0">#REF!</definedName>
    <definedName name="dimension4" localSheetId="1">#REF!</definedName>
    <definedName name="dimension4" localSheetId="2">#REF!</definedName>
    <definedName name="dimension4">#REF!</definedName>
    <definedName name="DisCharge" localSheetId="0">#REF!</definedName>
    <definedName name="DisCharge" localSheetId="1">#REF!</definedName>
    <definedName name="DisCharge" localSheetId="2">#REF!</definedName>
    <definedName name="DisCharge">#REF!</definedName>
    <definedName name="DtlContractterms" localSheetId="0">#REF!</definedName>
    <definedName name="DtlContractterms" localSheetId="1">#REF!</definedName>
    <definedName name="DtlContractterms" localSheetId="2">#REF!</definedName>
    <definedName name="DtlContractterms">#REF!</definedName>
    <definedName name="EoNo" localSheetId="0">#REF!</definedName>
    <definedName name="EoNo" localSheetId="1">#REF!</definedName>
    <definedName name="EoNo" localSheetId="2">#REF!</definedName>
    <definedName name="EoNo">#REF!</definedName>
    <definedName name="Excel_BuiltIn_Print_Area_1" localSheetId="0">'[2]BL INSTRUCTION'!#REF!</definedName>
    <definedName name="Excel_BuiltIn_Print_Area_1" localSheetId="1">'[2]BL INSTRUCTION'!#REF!</definedName>
    <definedName name="Excel_BuiltIn_Print_Area_1" localSheetId="2">'[2]BL INSTRUCTION'!#REF!</definedName>
    <definedName name="Excel_BuiltIn_Print_Area_1">'[2]BL INSTRUCTION'!#REF!</definedName>
    <definedName name="Excel_BuiltIn_Print_Area_2" localSheetId="0">#REF!</definedName>
    <definedName name="Excel_BuiltIn_Print_Area_2" localSheetId="1">#REF!</definedName>
    <definedName name="Excel_BuiltIn_Print_Area_2" localSheetId="2">#REF!</definedName>
    <definedName name="Excel_BuiltIn_Print_Area_2">#REF!</definedName>
    <definedName name="Excel_BuiltIn_Print_Area_2_1" localSheetId="0">#REF!</definedName>
    <definedName name="Excel_BuiltIn_Print_Area_2_1" localSheetId="1">#REF!</definedName>
    <definedName name="Excel_BuiltIn_Print_Area_2_1" localSheetId="2">#REF!</definedName>
    <definedName name="Excel_BuiltIn_Print_Area_2_1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>#REF!</definedName>
    <definedName name="ExchRate" localSheetId="0">#REF!</definedName>
    <definedName name="ExchRate" localSheetId="1">#REF!</definedName>
    <definedName name="ExchRate" localSheetId="2">#REF!</definedName>
    <definedName name="ExchRate">#REF!</definedName>
    <definedName name="FAddress1" localSheetId="0">#REF!</definedName>
    <definedName name="FAddress1" localSheetId="1">#REF!</definedName>
    <definedName name="FAddress1" localSheetId="2">#REF!</definedName>
    <definedName name="FAddress1">#REF!</definedName>
    <definedName name="FAddress2" localSheetId="0">#REF!</definedName>
    <definedName name="FAddress2" localSheetId="1">#REF!</definedName>
    <definedName name="FAddress2" localSheetId="2">#REF!</definedName>
    <definedName name="FAddress2">#REF!</definedName>
    <definedName name="FAddress3" localSheetId="0">#REF!</definedName>
    <definedName name="FAddress3" localSheetId="1">#REF!</definedName>
    <definedName name="FAddress3" localSheetId="2">#REF!</definedName>
    <definedName name="FAddress3">#REF!</definedName>
    <definedName name="FAddress4" localSheetId="0">#REF!</definedName>
    <definedName name="FAddress4" localSheetId="1">#REF!</definedName>
    <definedName name="FAddress4" localSheetId="2">#REF!</definedName>
    <definedName name="FAddress4">#REF!</definedName>
    <definedName name="FAddress5" localSheetId="0">#REF!</definedName>
    <definedName name="FAddress5" localSheetId="1">#REF!</definedName>
    <definedName name="FAddress5" localSheetId="2">#REF!</definedName>
    <definedName name="FAddress5">#REF!</definedName>
    <definedName name="FG" localSheetId="1">#REF!</definedName>
    <definedName name="FG" localSheetId="2">#REF!</definedName>
    <definedName name="FG">#REF!</definedName>
    <definedName name="FinalDestn" localSheetId="0">#REF!</definedName>
    <definedName name="FinalDestn" localSheetId="1">#REF!</definedName>
    <definedName name="FinalDestn" localSheetId="2">#REF!</definedName>
    <definedName name="FinalDestn">#REF!</definedName>
    <definedName name="FL" localSheetId="1">#REF!</definedName>
    <definedName name="FL" localSheetId="2">#REF!</definedName>
    <definedName name="FL">#REF!</definedName>
    <definedName name="FLA" localSheetId="1">#REF!</definedName>
    <definedName name="FLA" localSheetId="2">#REF!</definedName>
    <definedName name="FLA">#REF!</definedName>
    <definedName name="FName" localSheetId="0">#REF!</definedName>
    <definedName name="FName" localSheetId="1">#REF!</definedName>
    <definedName name="FName" localSheetId="2">#REF!</definedName>
    <definedName name="FName">#REF!</definedName>
    <definedName name="footwear">[1]GenericName!$B$2:$B$12</definedName>
    <definedName name="FtrFname" localSheetId="0">#REF!</definedName>
    <definedName name="FtrFname" localSheetId="1">#REF!</definedName>
    <definedName name="FtrFname" localSheetId="2">#REF!</definedName>
    <definedName name="FtrFname">#REF!</definedName>
    <definedName name="grdt" localSheetId="0">#REF!</definedName>
    <definedName name="grdt" localSheetId="1">#REF!</definedName>
    <definedName name="grdt" localSheetId="2">#REF!</definedName>
    <definedName name="grdt">#REF!</definedName>
    <definedName name="GrNo" localSheetId="0">#REF!</definedName>
    <definedName name="GrNo" localSheetId="1">#REF!</definedName>
    <definedName name="GrNo" localSheetId="2">#REF!</definedName>
    <definedName name="GrNo">#REF!</definedName>
    <definedName name="GrossWt" localSheetId="0">#REF!</definedName>
    <definedName name="GrossWt" localSheetId="1">#REF!</definedName>
    <definedName name="GrossWt" localSheetId="2">#REF!</definedName>
    <definedName name="GrossWt">#REF!</definedName>
    <definedName name="hdrpono" localSheetId="0">#REF!</definedName>
    <definedName name="hdrpono" localSheetId="1">#REF!</definedName>
    <definedName name="hdrpono" localSheetId="2">#REF!</definedName>
    <definedName name="hdrpono">#REF!</definedName>
    <definedName name="Home">[1]GenericName!$B$606:$B$1069</definedName>
    <definedName name="HsCode" localSheetId="0">#REF!</definedName>
    <definedName name="HsCode" localSheetId="1">#REF!</definedName>
    <definedName name="HsCode" localSheetId="2">#REF!</definedName>
    <definedName name="HsCode">#REF!</definedName>
    <definedName name="iecode" localSheetId="0">#REF!</definedName>
    <definedName name="iecode" localSheetId="1">#REF!</definedName>
    <definedName name="iecode" localSheetId="2">#REF!</definedName>
    <definedName name="iecode">#REF!</definedName>
    <definedName name="InitMarks" localSheetId="0">#REF!</definedName>
    <definedName name="InitMarks" localSheetId="1">#REF!</definedName>
    <definedName name="InitMarks" localSheetId="2">#REF!</definedName>
    <definedName name="InitMarks">#REF!</definedName>
    <definedName name="InvDate" localSheetId="0">#REF!</definedName>
    <definedName name="InvDate" localSheetId="1">#REF!</definedName>
    <definedName name="InvDate" localSheetId="2">#REF!</definedName>
    <definedName name="InvDate">#REF!</definedName>
    <definedName name="invno" localSheetId="0">#REF!</definedName>
    <definedName name="invno" localSheetId="1">#REF!</definedName>
    <definedName name="invno" localSheetId="2">#REF!</definedName>
    <definedName name="invno">#REF!</definedName>
    <definedName name="InvNoDate" localSheetId="0">#REF!</definedName>
    <definedName name="InvNoDate" localSheetId="1">#REF!</definedName>
    <definedName name="InvNoDate" localSheetId="2">#REF!</definedName>
    <definedName name="InvNoDate">#REF!</definedName>
    <definedName name="itemdesc" localSheetId="0">#REF!</definedName>
    <definedName name="itemdesc" localSheetId="1">#REF!</definedName>
    <definedName name="itemdesc" localSheetId="2">#REF!</definedName>
    <definedName name="itemdesc">#REF!</definedName>
    <definedName name="jhkj" localSheetId="1">#REF!</definedName>
    <definedName name="jhkj" localSheetId="2">#REF!</definedName>
    <definedName name="jhkj">#REF!</definedName>
    <definedName name="jjjj" localSheetId="1">#REF!</definedName>
    <definedName name="jjjj" localSheetId="2">#REF!</definedName>
    <definedName name="jjjj">#REF!</definedName>
    <definedName name="Ladies">[1]GenericName!$B$576:$B$605</definedName>
    <definedName name="lastrow" localSheetId="0">#REF!</definedName>
    <definedName name="lastrow" localSheetId="1">#REF!</definedName>
    <definedName name="lastrow" localSheetId="2">#REF!</definedName>
    <definedName name="lastrow">#REF!</definedName>
    <definedName name="lcdate" localSheetId="0">#REF!</definedName>
    <definedName name="lcdate" localSheetId="1">#REF!</definedName>
    <definedName name="lcdate" localSheetId="2">#REF!</definedName>
    <definedName name="lcdate">#REF!</definedName>
    <definedName name="lcno" localSheetId="0">#REF!</definedName>
    <definedName name="lcno" localSheetId="1">#REF!</definedName>
    <definedName name="lcno" localSheetId="2">#REF!</definedName>
    <definedName name="lcno">#REF!</definedName>
    <definedName name="Lingerie">[1]GenericName!$B$13:$B$42</definedName>
    <definedName name="Loading" localSheetId="0">#REF!</definedName>
    <definedName name="Loading" localSheetId="1">#REF!</definedName>
    <definedName name="Loading" localSheetId="2">#REF!</definedName>
    <definedName name="Loading">#REF!</definedName>
    <definedName name="Men">[1]GenericName!$B$546:$B$575</definedName>
    <definedName name="Mode" localSheetId="0">#REF!</definedName>
    <definedName name="Mode" localSheetId="1">#REF!</definedName>
    <definedName name="Mode" localSheetId="2">#REF!</definedName>
    <definedName name="Mode">#REF!</definedName>
    <definedName name="NetWt" localSheetId="0">#REF!</definedName>
    <definedName name="NetWt" localSheetId="1">#REF!</definedName>
    <definedName name="NetWt" localSheetId="2">#REF!</definedName>
    <definedName name="NetWt">#REF!</definedName>
    <definedName name="NonTrading">[1]GenericName!$B$43:$B$51</definedName>
    <definedName name="notify" localSheetId="0">#REF!</definedName>
    <definedName name="notify" localSheetId="1">#REF!</definedName>
    <definedName name="notify" localSheetId="2">#REF!</definedName>
    <definedName name="notify">#REF!</definedName>
    <definedName name="notifyadd1" localSheetId="0">#REF!</definedName>
    <definedName name="notifyadd1" localSheetId="1">#REF!</definedName>
    <definedName name="notifyadd1" localSheetId="2">#REF!</definedName>
    <definedName name="notifyadd1">#REF!</definedName>
    <definedName name="notifyadd2" localSheetId="0">#REF!</definedName>
    <definedName name="notifyadd2" localSheetId="1">#REF!</definedName>
    <definedName name="notifyadd2" localSheetId="2">#REF!</definedName>
    <definedName name="notifyadd2">#REF!</definedName>
    <definedName name="notifyadd3" localSheetId="0">#REF!</definedName>
    <definedName name="notifyadd3" localSheetId="1">#REF!</definedName>
    <definedName name="notifyadd3" localSheetId="2">#REF!</definedName>
    <definedName name="notifyadd3">#REF!</definedName>
    <definedName name="notifyadd4" localSheetId="0">#REF!</definedName>
    <definedName name="notifyadd4" localSheetId="1">#REF!</definedName>
    <definedName name="notifyadd4" localSheetId="2">#REF!</definedName>
    <definedName name="notifyadd4">#REF!</definedName>
    <definedName name="notifyadd5" localSheetId="0">#REF!</definedName>
    <definedName name="notifyadd5" localSheetId="1">#REF!</definedName>
    <definedName name="notifyadd5" localSheetId="2">#REF!</definedName>
    <definedName name="notifyadd5">#REF!</definedName>
    <definedName name="orderdate" localSheetId="0">#REF!</definedName>
    <definedName name="orderdate" localSheetId="1">#REF!</definedName>
    <definedName name="orderdate" localSheetId="2">#REF!</definedName>
    <definedName name="orderdate">#REF!</definedName>
    <definedName name="OtherRef" localSheetId="0">#REF!</definedName>
    <definedName name="OtherRef" localSheetId="1">#REF!</definedName>
    <definedName name="OtherRef" localSheetId="2">#REF!</definedName>
    <definedName name="OtherRef">#REF!</definedName>
    <definedName name="Others">[1]GenericName!$B$52:$B$515</definedName>
    <definedName name="OurRef" localSheetId="0">#REF!</definedName>
    <definedName name="OurRef" localSheetId="1">#REF!</definedName>
    <definedName name="OurRef" localSheetId="2">#REF!</definedName>
    <definedName name="OurRef">#REF!</definedName>
    <definedName name="PaymentTerms" localSheetId="0">#REF!</definedName>
    <definedName name="PaymentTerms" localSheetId="1">#REF!</definedName>
    <definedName name="PaymentTerms" localSheetId="2">#REF!</definedName>
    <definedName name="PaymentTerms">#REF!</definedName>
    <definedName name="Price" localSheetId="0">#REF!</definedName>
    <definedName name="Price" localSheetId="1">#REF!</definedName>
    <definedName name="Price" localSheetId="2">#REF!</definedName>
    <definedName name="Price">#REF!</definedName>
    <definedName name="_xlnm.Print_Area" localSheetId="0">#REF!</definedName>
    <definedName name="_xlnm.Print_Area" localSheetId="1">'PM11 001-600-700'!$A$1:$S$50</definedName>
    <definedName name="_xlnm.Print_Area" localSheetId="2">'PM11 400-021-334'!$A$1:$S$50</definedName>
    <definedName name="_xlnm.Print_Area">#REF!</definedName>
    <definedName name="printdate" localSheetId="0">#REF!</definedName>
    <definedName name="printdate" localSheetId="1">#REF!</definedName>
    <definedName name="printdate" localSheetId="2">#REF!</definedName>
    <definedName name="printdate">#REF!</definedName>
    <definedName name="Qty" localSheetId="0">#REF!</definedName>
    <definedName name="Qty" localSheetId="1">#REF!</definedName>
    <definedName name="Qty" localSheetId="2">#REF!</definedName>
    <definedName name="Qty">#REF!</definedName>
    <definedName name="QuotaCat" localSheetId="0">#REF!</definedName>
    <definedName name="QuotaCat" localSheetId="1">#REF!</definedName>
    <definedName name="QuotaCat" localSheetId="2">#REF!</definedName>
    <definedName name="QuotaCat">#REF!</definedName>
    <definedName name="Receipt" localSheetId="0">#REF!</definedName>
    <definedName name="Receipt" localSheetId="1">#REF!</definedName>
    <definedName name="Receipt" localSheetId="2">#REF!</definedName>
    <definedName name="Receipt">#REF!</definedName>
    <definedName name="RTermCurr" localSheetId="0">#REF!</definedName>
    <definedName name="RTermCurr" localSheetId="1">#REF!</definedName>
    <definedName name="RTermCurr" localSheetId="2">#REF!</definedName>
    <definedName name="RTermCurr">#REF!</definedName>
    <definedName name="S" localSheetId="0">'[2]BL INSTRUCTION'!#REF!</definedName>
    <definedName name="S" localSheetId="1">'[2]BL INSTRUCTION'!#REF!</definedName>
    <definedName name="S" localSheetId="2">'[2]BL INSTRUCTION'!#REF!</definedName>
    <definedName name="S">'[2]BL INSTRUCTION'!#REF!</definedName>
    <definedName name="sbdt" localSheetId="0">#REF!</definedName>
    <definedName name="sbdt" localSheetId="1">#REF!</definedName>
    <definedName name="sbdt" localSheetId="2">#REF!</definedName>
    <definedName name="sbdt">#REF!</definedName>
    <definedName name="SbNo" localSheetId="0">#REF!</definedName>
    <definedName name="SbNo" localSheetId="1">#REF!</definedName>
    <definedName name="SbNo" localSheetId="2">#REF!</definedName>
    <definedName name="SbNo">#REF!</definedName>
    <definedName name="SEGMENT" localSheetId="0">#REF!</definedName>
    <definedName name="SEGMENT" localSheetId="1">#REF!</definedName>
    <definedName name="SEGMENT" localSheetId="2">#REF!</definedName>
    <definedName name="SEGMENT">#REF!</definedName>
    <definedName name="styleno" localSheetId="0">#REF!</definedName>
    <definedName name="styleno" localSheetId="1">#REF!</definedName>
    <definedName name="styleno" localSheetId="2">#REF!</definedName>
    <definedName name="styleno">#REF!</definedName>
    <definedName name="suydt" localSheetId="0">#REF!</definedName>
    <definedName name="suydt" localSheetId="1">#REF!</definedName>
    <definedName name="suydt" localSheetId="2">#REF!</definedName>
    <definedName name="suydt">#REF!</definedName>
    <definedName name="terms" localSheetId="0">#REF!</definedName>
    <definedName name="terms" localSheetId="1">#REF!</definedName>
    <definedName name="terms" localSheetId="2">#REF!</definedName>
    <definedName name="terms">#REF!</definedName>
    <definedName name="TotalAmt" localSheetId="0">#REF!</definedName>
    <definedName name="TotalAmt" localSheetId="1">#REF!</definedName>
    <definedName name="TotalAmt" localSheetId="2">#REF!</definedName>
    <definedName name="TotalAmt">#REF!</definedName>
    <definedName name="TotalFC" localSheetId="0">#REF!</definedName>
    <definedName name="TotalFC" localSheetId="1">#REF!</definedName>
    <definedName name="TotalFC" localSheetId="2">#REF!</definedName>
    <definedName name="TotalFC">#REF!</definedName>
    <definedName name="TotalINR" localSheetId="0">#REF!</definedName>
    <definedName name="TotalINR" localSheetId="1">#REF!</definedName>
    <definedName name="TotalINR" localSheetId="2">#REF!</definedName>
    <definedName name="TotalINR">#REF!</definedName>
    <definedName name="TotalQty" localSheetId="0">#REF!</definedName>
    <definedName name="TotalQty" localSheetId="1">#REF!</definedName>
    <definedName name="TotalQty" localSheetId="2">#REF!</definedName>
    <definedName name="TotalQty">#REF!</definedName>
    <definedName name="Toys">[1]GenericName!$B$1070:$B$1533</definedName>
    <definedName name="unit" localSheetId="0">#REF!</definedName>
    <definedName name="unit" localSheetId="1">#REF!</definedName>
    <definedName name="unit" localSheetId="2">#REF!</definedName>
    <definedName name="unit">#REF!</definedName>
    <definedName name="UnitQty" localSheetId="0">#REF!</definedName>
    <definedName name="UnitQty" localSheetId="1">#REF!</definedName>
    <definedName name="UnitQty" localSheetId="2">#REF!</definedName>
    <definedName name="UnitQty">#REF!</definedName>
    <definedName name="VesFlightNo" localSheetId="0">#REF!</definedName>
    <definedName name="VesFlightNo" localSheetId="1">#REF!</definedName>
    <definedName name="VesFlightNo" localSheetId="2">#REF!</definedName>
    <definedName name="VesFlightNo">#REF!</definedName>
    <definedName name="vesselno" localSheetId="0">#REF!</definedName>
    <definedName name="vesselno" localSheetId="1">#REF!</definedName>
    <definedName name="vesselno" localSheetId="2">#REF!</definedName>
    <definedName name="vesseln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2" i="26" l="1"/>
  <c r="O17" i="26"/>
  <c r="N17" i="26" s="1"/>
  <c r="O12" i="26"/>
  <c r="O16" i="26" s="1"/>
  <c r="N12" i="26"/>
  <c r="R12" i="26" s="1"/>
  <c r="R16" i="26" s="1"/>
  <c r="N13" i="26"/>
  <c r="N14" i="26"/>
  <c r="N15" i="26"/>
  <c r="N16" i="26"/>
  <c r="N18" i="26"/>
  <c r="N19" i="26"/>
  <c r="N20" i="26"/>
  <c r="R20" i="26" s="1"/>
  <c r="N22" i="26"/>
  <c r="N23" i="26"/>
  <c r="N26" i="26" s="1"/>
  <c r="N24" i="26"/>
  <c r="R24" i="26" s="1"/>
  <c r="N25" i="26"/>
  <c r="S12" i="26"/>
  <c r="S13" i="26"/>
  <c r="S14" i="26"/>
  <c r="S15" i="26"/>
  <c r="S16" i="26"/>
  <c r="S18" i="26"/>
  <c r="S19" i="26"/>
  <c r="S20" i="26"/>
  <c r="S22" i="26"/>
  <c r="S23" i="26"/>
  <c r="S26" i="26" s="1"/>
  <c r="S24" i="26"/>
  <c r="S25" i="26"/>
  <c r="R13" i="26"/>
  <c r="R14" i="26"/>
  <c r="R15" i="26"/>
  <c r="R18" i="26"/>
  <c r="R19" i="26"/>
  <c r="R22" i="26"/>
  <c r="R23" i="26"/>
  <c r="R26" i="26" s="1"/>
  <c r="R25" i="26"/>
  <c r="O21" i="26"/>
  <c r="O26" i="26"/>
  <c r="H40" i="26"/>
  <c r="I40" i="26"/>
  <c r="L40" i="26" s="1"/>
  <c r="L41" i="26" s="1"/>
  <c r="J40" i="26"/>
  <c r="J41" i="26" s="1"/>
  <c r="K40" i="26"/>
  <c r="L39" i="26"/>
  <c r="K41" i="26"/>
  <c r="I41" i="26"/>
  <c r="H41" i="26"/>
  <c r="F39" i="26"/>
  <c r="C39" i="26"/>
  <c r="A39" i="26"/>
  <c r="H36" i="26"/>
  <c r="H37" i="26" s="1"/>
  <c r="I36" i="26"/>
  <c r="L36" i="26" s="1"/>
  <c r="L37" i="26" s="1"/>
  <c r="J36" i="26"/>
  <c r="K36" i="26"/>
  <c r="L35" i="26"/>
  <c r="K37" i="26"/>
  <c r="J37" i="26"/>
  <c r="I37" i="26"/>
  <c r="F35" i="26"/>
  <c r="C35" i="26"/>
  <c r="A35" i="26"/>
  <c r="K32" i="26"/>
  <c r="J32" i="26"/>
  <c r="I32" i="26"/>
  <c r="L32" i="26" s="1"/>
  <c r="L33" i="26" s="1"/>
  <c r="H32" i="26"/>
  <c r="H33" i="26" s="1"/>
  <c r="L31" i="26"/>
  <c r="K33" i="26"/>
  <c r="J33" i="26"/>
  <c r="F31" i="26"/>
  <c r="C31" i="26"/>
  <c r="A31" i="26"/>
  <c r="M25" i="26"/>
  <c r="E22" i="26"/>
  <c r="E23" i="26"/>
  <c r="C24" i="26" s="1"/>
  <c r="E24" i="26"/>
  <c r="E25" i="26" s="1"/>
  <c r="M24" i="26"/>
  <c r="M23" i="26"/>
  <c r="C23" i="26"/>
  <c r="M22" i="26"/>
  <c r="M20" i="26"/>
  <c r="M19" i="26"/>
  <c r="M18" i="26"/>
  <c r="M17" i="26"/>
  <c r="M15" i="26"/>
  <c r="M14" i="26"/>
  <c r="M13" i="26"/>
  <c r="M12" i="26"/>
  <c r="F39" i="25"/>
  <c r="O22" i="25"/>
  <c r="H40" i="25" s="1"/>
  <c r="H41" i="25" s="1"/>
  <c r="O26" i="25"/>
  <c r="O17" i="25"/>
  <c r="O21" i="25" s="1"/>
  <c r="O12" i="25"/>
  <c r="O16" i="25"/>
  <c r="N23" i="25"/>
  <c r="S23" i="25" s="1"/>
  <c r="N24" i="25"/>
  <c r="S24" i="25" s="1"/>
  <c r="N25" i="25"/>
  <c r="N17" i="25"/>
  <c r="E17" i="25" s="1"/>
  <c r="C18" i="25" s="1"/>
  <c r="N18" i="25"/>
  <c r="N19" i="25"/>
  <c r="N20" i="25"/>
  <c r="N12" i="25"/>
  <c r="N13" i="25"/>
  <c r="N14" i="25"/>
  <c r="N15" i="25"/>
  <c r="N16" i="25"/>
  <c r="I40" i="25"/>
  <c r="K40" i="25"/>
  <c r="K41" i="25" s="1"/>
  <c r="J40" i="25"/>
  <c r="J41" i="25"/>
  <c r="I41" i="25"/>
  <c r="L39" i="25"/>
  <c r="C39" i="25"/>
  <c r="A39" i="25"/>
  <c r="K36" i="25"/>
  <c r="K37" i="25"/>
  <c r="J36" i="25"/>
  <c r="J37" i="25" s="1"/>
  <c r="I36" i="25"/>
  <c r="J35" i="25"/>
  <c r="L35" i="25" s="1"/>
  <c r="I35" i="25"/>
  <c r="F35" i="25"/>
  <c r="C35" i="25"/>
  <c r="A35" i="25"/>
  <c r="K32" i="25"/>
  <c r="K33" i="25"/>
  <c r="J32" i="25"/>
  <c r="L32" i="25" s="1"/>
  <c r="L33" i="25" s="1"/>
  <c r="I32" i="25"/>
  <c r="I33" i="25" s="1"/>
  <c r="H32" i="25"/>
  <c r="H33" i="25"/>
  <c r="L31" i="25"/>
  <c r="F31" i="25"/>
  <c r="C31" i="25"/>
  <c r="A31" i="25"/>
  <c r="S25" i="25"/>
  <c r="M25" i="25"/>
  <c r="M24" i="25"/>
  <c r="M23" i="25"/>
  <c r="M22" i="25"/>
  <c r="R20" i="25"/>
  <c r="S20" i="25"/>
  <c r="M20" i="25"/>
  <c r="S19" i="25"/>
  <c r="R19" i="25"/>
  <c r="M19" i="25"/>
  <c r="M18" i="25"/>
  <c r="M17" i="25"/>
  <c r="R15" i="25"/>
  <c r="M15" i="25"/>
  <c r="R14" i="25"/>
  <c r="M14" i="25"/>
  <c r="R13" i="25"/>
  <c r="M13" i="25"/>
  <c r="M12" i="25"/>
  <c r="I37" i="25"/>
  <c r="S15" i="25"/>
  <c r="S14" i="25"/>
  <c r="S13" i="25"/>
  <c r="R25" i="25"/>
  <c r="L40" i="25"/>
  <c r="L41" i="25" s="1"/>
  <c r="R23" i="25"/>
  <c r="E18" i="25"/>
  <c r="E19" i="25" s="1"/>
  <c r="J26" i="7"/>
  <c r="J24" i="7"/>
  <c r="J28" i="7" s="1"/>
  <c r="J22" i="7"/>
  <c r="M17" i="7"/>
  <c r="B30" i="7"/>
  <c r="N15" i="7"/>
  <c r="N13" i="7"/>
  <c r="V11" i="7"/>
  <c r="T11" i="7"/>
  <c r="R11" i="7"/>
  <c r="P11" i="7"/>
  <c r="N11" i="7"/>
  <c r="N17" i="7"/>
  <c r="B31" i="7" s="1"/>
  <c r="E20" i="25" l="1"/>
  <c r="C20" i="25"/>
  <c r="G45" i="26"/>
  <c r="L46" i="26" s="1"/>
  <c r="J33" i="25"/>
  <c r="S18" i="25"/>
  <c r="N21" i="25"/>
  <c r="O27" i="25"/>
  <c r="O27" i="26"/>
  <c r="G46" i="26"/>
  <c r="C19" i="25"/>
  <c r="R24" i="25"/>
  <c r="S12" i="25"/>
  <c r="S16" i="25" s="1"/>
  <c r="R12" i="25"/>
  <c r="R16" i="25" s="1"/>
  <c r="E12" i="25"/>
  <c r="G46" i="25"/>
  <c r="R27" i="26"/>
  <c r="N21" i="26"/>
  <c r="N27" i="26" s="1"/>
  <c r="S17" i="26"/>
  <c r="S21" i="26" s="1"/>
  <c r="G48" i="26" s="1"/>
  <c r="R17" i="26"/>
  <c r="R21" i="26" s="1"/>
  <c r="G47" i="26" s="1"/>
  <c r="E17" i="26"/>
  <c r="R18" i="25"/>
  <c r="S27" i="26"/>
  <c r="S17" i="25"/>
  <c r="R17" i="25"/>
  <c r="R21" i="25" s="1"/>
  <c r="H36" i="25"/>
  <c r="N22" i="25"/>
  <c r="C25" i="26"/>
  <c r="I33" i="26"/>
  <c r="E12" i="26"/>
  <c r="E13" i="26" l="1"/>
  <c r="C13" i="26"/>
  <c r="B12" i="26"/>
  <c r="L36" i="25"/>
  <c r="L37" i="25" s="1"/>
  <c r="H37" i="25"/>
  <c r="E13" i="25"/>
  <c r="C13" i="25"/>
  <c r="B12" i="25"/>
  <c r="M46" i="26"/>
  <c r="M47" i="26" s="1"/>
  <c r="G49" i="26" s="1"/>
  <c r="L47" i="26"/>
  <c r="G47" i="25"/>
  <c r="S21" i="25"/>
  <c r="E18" i="26"/>
  <c r="C18" i="26"/>
  <c r="E22" i="25"/>
  <c r="N26" i="25"/>
  <c r="N27" i="25" s="1"/>
  <c r="R22" i="25"/>
  <c r="R26" i="25" s="1"/>
  <c r="R27" i="25" s="1"/>
  <c r="S22" i="25"/>
  <c r="S26" i="25" s="1"/>
  <c r="S27" i="25" s="1"/>
  <c r="G48" i="25" l="1"/>
  <c r="B13" i="25"/>
  <c r="A13" i="25"/>
  <c r="B13" i="26"/>
  <c r="A13" i="26"/>
  <c r="C19" i="26"/>
  <c r="E19" i="26"/>
  <c r="C14" i="25"/>
  <c r="E14" i="25"/>
  <c r="E23" i="25"/>
  <c r="C23" i="25"/>
  <c r="G45" i="25"/>
  <c r="L46" i="25" s="1"/>
  <c r="E14" i="26"/>
  <c r="C14" i="26"/>
  <c r="M46" i="25" l="1"/>
  <c r="M47" i="25" s="1"/>
  <c r="G49" i="25" s="1"/>
  <c r="L47" i="25"/>
  <c r="B14" i="26"/>
  <c r="A14" i="26"/>
  <c r="E20" i="26"/>
  <c r="C20" i="26"/>
  <c r="E24" i="25"/>
  <c r="C24" i="25"/>
  <c r="B14" i="25"/>
  <c r="A14" i="25"/>
  <c r="E15" i="26"/>
  <c r="C15" i="26"/>
  <c r="C15" i="25"/>
  <c r="E15" i="25"/>
  <c r="A15" i="25" l="1"/>
  <c r="B15" i="25"/>
  <c r="C25" i="25"/>
  <c r="E25" i="25"/>
  <c r="A15" i="26"/>
  <c r="B15" i="26"/>
  <c r="A17" i="25" l="1"/>
  <c r="B17" i="25"/>
  <c r="A17" i="26"/>
  <c r="B17" i="26"/>
  <c r="B18" i="26" l="1"/>
  <c r="A18" i="26"/>
  <c r="B18" i="25"/>
  <c r="A18" i="25"/>
  <c r="B19" i="25" l="1"/>
  <c r="A19" i="25"/>
  <c r="B19" i="26"/>
  <c r="A19" i="26"/>
  <c r="A20" i="25" l="1"/>
  <c r="B20" i="25"/>
  <c r="B20" i="26"/>
  <c r="A20" i="26"/>
  <c r="B22" i="26" l="1"/>
  <c r="A22" i="26"/>
  <c r="A22" i="25"/>
  <c r="B22" i="25"/>
  <c r="B23" i="25" l="1"/>
  <c r="A23" i="25"/>
  <c r="B23" i="26"/>
  <c r="A23" i="26"/>
  <c r="B24" i="26" l="1"/>
  <c r="A24" i="26"/>
  <c r="B24" i="25"/>
  <c r="A24" i="25"/>
  <c r="A25" i="25" l="1"/>
  <c r="B25" i="25"/>
  <c r="B25" i="26"/>
  <c r="A25" i="26"/>
</calcChain>
</file>

<file path=xl/sharedStrings.xml><?xml version="1.0" encoding="utf-8"?>
<sst xmlns="http://schemas.openxmlformats.org/spreadsheetml/2006/main" count="274" uniqueCount="85">
  <si>
    <t>PACKING LIST</t>
  </si>
  <si>
    <t>USA.</t>
  </si>
  <si>
    <t>M</t>
  </si>
  <si>
    <t>L</t>
  </si>
  <si>
    <t>XL</t>
  </si>
  <si>
    <t xml:space="preserve"> </t>
  </si>
  <si>
    <t>INDIA</t>
  </si>
  <si>
    <t>Exporter</t>
  </si>
  <si>
    <t>BRITE GARMENTS</t>
  </si>
  <si>
    <t>2 BRIDGEWAY COLONY EXTN</t>
  </si>
  <si>
    <t>TIRUPUR 641 607</t>
  </si>
  <si>
    <t>CONSIGNEE</t>
  </si>
  <si>
    <t>Invoice No. &amp; Date:</t>
  </si>
  <si>
    <t>FASHION OPTIONS INC.</t>
  </si>
  <si>
    <t>1370 BROADWAY</t>
  </si>
  <si>
    <t>Buyer's Order No. &amp; Date</t>
  </si>
  <si>
    <t>NEW YORK, NY 10018</t>
  </si>
  <si>
    <t>MARKS &amp; NOS</t>
  </si>
  <si>
    <t>size</t>
  </si>
  <si>
    <t>CTN.NOS</t>
  </si>
  <si>
    <t>ORDER NO</t>
  </si>
  <si>
    <t>STYLE NO</t>
  </si>
  <si>
    <t>COLOUR</t>
  </si>
  <si>
    <t>INNERS</t>
  </si>
  <si>
    <t>INNER/CTN</t>
  </si>
  <si>
    <t>TOTAL PACK/CTN</t>
  </si>
  <si>
    <t>TOTAL CTNS</t>
  </si>
  <si>
    <t>TOTAL PACKS</t>
  </si>
  <si>
    <t xml:space="preserve">NT.WT </t>
  </si>
  <si>
    <t>TTL NT.WT</t>
  </si>
  <si>
    <t>GR.WT</t>
  </si>
  <si>
    <t>TTL GR.WT</t>
  </si>
  <si>
    <t>TOTAL</t>
  </si>
  <si>
    <t>SUMMARY</t>
  </si>
  <si>
    <t xml:space="preserve">TOTAL CARTONS : </t>
  </si>
  <si>
    <t xml:space="preserve">TOTAL NET WEIGHT : </t>
  </si>
  <si>
    <t xml:space="preserve">TOTAL GROSS WEIGHT : </t>
  </si>
  <si>
    <t>CARTON MEASUREMENT(INCH) :</t>
  </si>
  <si>
    <t>VOLUME</t>
  </si>
  <si>
    <t>J 16 7270</t>
  </si>
  <si>
    <t>S</t>
  </si>
  <si>
    <t>M 1013F</t>
  </si>
  <si>
    <t>100 WHITE</t>
  </si>
  <si>
    <r>
      <t>25.50X18.50X8.50=659</t>
    </r>
    <r>
      <rPr>
        <b/>
        <sz val="11"/>
        <color indexed="8"/>
        <rFont val="Calibri"/>
        <family val="2"/>
      </rPr>
      <t xml:space="preserve"> CTNS</t>
    </r>
  </si>
  <si>
    <t>1-659</t>
  </si>
  <si>
    <t>M 1014F</t>
  </si>
  <si>
    <r>
      <t>25.50X18.50X8.50=609</t>
    </r>
    <r>
      <rPr>
        <b/>
        <sz val="11"/>
        <color indexed="8"/>
        <rFont val="Calibri"/>
        <family val="2"/>
      </rPr>
      <t xml:space="preserve"> CTNS</t>
    </r>
  </si>
  <si>
    <t>M 4697</t>
  </si>
  <si>
    <t>990 ASST</t>
  </si>
  <si>
    <t>15544.400 KGS</t>
  </si>
  <si>
    <t>17694.600 KGS</t>
  </si>
  <si>
    <r>
      <t>18.5X16.75X9.25=</t>
    </r>
    <r>
      <rPr>
        <b/>
        <sz val="11"/>
        <color indexed="8"/>
        <rFont val="Calibri"/>
        <family val="2"/>
      </rPr>
      <t>250 CTNS</t>
    </r>
  </si>
  <si>
    <t>BG/062 DT 21-01-2016</t>
  </si>
  <si>
    <t>660-1268</t>
  </si>
  <si>
    <t>1269-1518</t>
  </si>
  <si>
    <t>Buyer (if other than consignee)</t>
  </si>
  <si>
    <t>SIZE</t>
  </si>
  <si>
    <t>CTN MMTS.</t>
  </si>
  <si>
    <t>NO.CTN</t>
  </si>
  <si>
    <t>CBM</t>
  </si>
  <si>
    <t>TTL</t>
  </si>
  <si>
    <t>BALANCE</t>
  </si>
  <si>
    <t>S, M,L,XL</t>
  </si>
  <si>
    <t>OFFER QTY</t>
  </si>
  <si>
    <t xml:space="preserve">VOLUME  CBM                           :   </t>
  </si>
  <si>
    <t>L X B X H (IN CM)</t>
  </si>
  <si>
    <t>ORDER QTY</t>
  </si>
  <si>
    <t>NET WT / CARTON</t>
  </si>
  <si>
    <t>GR.WT/ CARTON</t>
  </si>
  <si>
    <t>TTL NET WT</t>
  </si>
  <si>
    <t>TTL GROSS WT</t>
  </si>
  <si>
    <t>PACKS / CTN</t>
  </si>
  <si>
    <t>-</t>
  </si>
  <si>
    <t>STYLE  :</t>
  </si>
  <si>
    <t>KGS</t>
  </si>
  <si>
    <t>#410</t>
  </si>
  <si>
    <t>CUSTOMS .No</t>
  </si>
  <si>
    <t>Cartons.Nos</t>
  </si>
  <si>
    <t>001</t>
  </si>
  <si>
    <t>48X 37 X 27</t>
  </si>
  <si>
    <t>FM412BXPM11</t>
  </si>
  <si>
    <t>#021</t>
  </si>
  <si>
    <t>#334</t>
  </si>
  <si>
    <t>#600</t>
  </si>
  <si>
    <t>#001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</si>
</sst>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_-* #,##0_-;\-* #,##0_-;_-* &quot;-&quot;_-;_-@_-"/>
    <numFmt numFmtId="171" formatCode="_-* #,##0.00_-;\-* #,##0.00_-;_-* &quot;-&quot;??_-;_-@_-"/>
    <numFmt numFmtId="172" formatCode="0.000"/>
    <numFmt numFmtId="173" formatCode="0.0000&quot;  &quot;"/>
    <numFmt numFmtId="174" formatCode="&quot;$&quot;#,##0.0"/>
    <numFmt numFmtId="175" formatCode="_([$€-2]* #,##0.00_);_([$€-2]* \(#,##0.00\);_([$€-2]* &quot;-&quot;??_)"/>
    <numFmt numFmtId="176" formatCode="#,##0.0_);\(#,##0.0\)"/>
    <numFmt numFmtId="177" formatCode="_-* #,##0\ _P_t_s_-;\-* #,##0\ _P_t_s_-;_-* &quot;-&quot;\ _P_t_s_-;_-@_-"/>
    <numFmt numFmtId="178" formatCode="_-* #,##0\ &quot;F&quot;_-;\-* #,##0\ &quot;F&quot;_-;_-* &quot;-&quot;\ &quot;F&quot;_-;_-@_-"/>
    <numFmt numFmtId="179" formatCode="_ * #,##0.00_)_L_._ ;_ * \(#,##0.00\)_L_._ ;_ * &quot;-&quot;??_)_L_._ ;_ @_ "/>
    <numFmt numFmtId="180" formatCode="&quot;Ch$&quot;#,##0_);\(&quot;Ch$&quot;#,##0\)"/>
    <numFmt numFmtId="181" formatCode="_(* #,##0.0_);_(* \(#,##0.0\);_(* &quot;-&quot;??_);_(@_)"/>
    <numFmt numFmtId="182" formatCode="_-* #,##0.0_-;\-* #,##0.0_-;_-* &quot;-&quot;??_-;_-@_-"/>
    <numFmt numFmtId="183" formatCode="&quot;$&quot;#,##0;\-&quot;$&quot;#,##0"/>
    <numFmt numFmtId="184" formatCode="_ * #,##0.00_)&quot;L.&quot;_ ;_ * \(#,##0.00\)&quot;L.&quot;_ ;_ * &quot;-&quot;??_)&quot;L.&quot;_ ;_ @_ 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_-&quot;\&quot;* #,##0_-;\-&quot;\&quot;* #,##0_-;_-&quot;\&quot;* &quot;-&quot;_-;_-@_-"/>
    <numFmt numFmtId="188" formatCode="_-&quot;\&quot;* #,##0.00_-;\-&quot;\&quot;* #,##0.00_-;_-&quot;\&quot;* &quot;-&quot;??_-;_-@_-"/>
    <numFmt numFmtId="189" formatCode="#,###\ &quot;CTNS&quot;"/>
  </numFmts>
  <fonts count="6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b/>
      <sz val="10"/>
      <color indexed="9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indexed="0"/>
      <name val="MS Sans Serif"/>
      <family val="2"/>
    </font>
    <font>
      <sz val="10"/>
      <name val="MS Serif"/>
      <family val="1"/>
    </font>
    <font>
      <sz val="10"/>
      <name val="Courier"/>
      <family val="3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u/>
      <sz val="16"/>
      <color indexed="10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sz val="12"/>
      <name val="Helv"/>
    </font>
    <font>
      <sz val="10"/>
      <color indexed="14"/>
      <name val="Arial"/>
      <family val="2"/>
    </font>
    <font>
      <sz val="12"/>
      <color indexed="9"/>
      <name val="Helv"/>
    </font>
    <font>
      <sz val="10"/>
      <name val="Helv"/>
      <family val="2"/>
    </font>
    <font>
      <sz val="12"/>
      <name val="Times New Roman"/>
      <family val="1"/>
    </font>
    <font>
      <sz val="8"/>
      <name val="Verdana"/>
      <family val="2"/>
    </font>
    <font>
      <sz val="12"/>
      <name val="Garamond"/>
      <family val="1"/>
    </font>
    <font>
      <sz val="10"/>
      <name val="MS Sans Serif"/>
      <family val="2"/>
    </font>
    <font>
      <sz val="10"/>
      <color indexed="10"/>
      <name val="Arial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MS Sans Serif"/>
      <family val="2"/>
    </font>
    <font>
      <b/>
      <sz val="8"/>
      <color indexed="8"/>
      <name val="Helv"/>
      <family val="2"/>
    </font>
    <font>
      <sz val="11"/>
      <name val="돋움"/>
      <family val="2"/>
    </font>
    <font>
      <sz val="11"/>
      <name val="돋움"/>
      <charset val="129"/>
    </font>
    <font>
      <sz val="12"/>
      <name val="新細明體"/>
      <charset val="136"/>
    </font>
    <font>
      <b/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u/>
      <sz val="10"/>
      <name val="Arial"/>
      <family val="2"/>
    </font>
    <font>
      <sz val="10"/>
      <color indexed="8"/>
      <name val="Calibri"/>
      <family val="2"/>
    </font>
    <font>
      <sz val="10"/>
      <color theme="1"/>
      <name val="Arial"/>
      <family val="2"/>
    </font>
    <font>
      <b/>
      <u/>
      <sz val="10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2"/>
      <color indexed="8"/>
      <name val="Calibri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u/>
      <sz val="11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88">
    <xf numFmtId="0" fontId="0" fillId="0" borderId="0"/>
    <xf numFmtId="0" fontId="2" fillId="0" borderId="0"/>
    <xf numFmtId="0" fontId="6" fillId="0" borderId="0"/>
    <xf numFmtId="0" fontId="7" fillId="0" borderId="0">
      <alignment horizontal="center" wrapText="1"/>
      <protection locked="0"/>
    </xf>
    <xf numFmtId="0" fontId="8" fillId="3" borderId="0" applyNumberFormat="0" applyBorder="0" applyAlignment="0"/>
    <xf numFmtId="164" fontId="9" fillId="0" borderId="17" applyAlignment="0" applyProtection="0"/>
    <xf numFmtId="0" fontId="10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0" fontId="10" fillId="0" borderId="0" applyFill="0" applyBorder="0" applyAlignment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Alignment="0">
      <alignment horizontal="left"/>
    </xf>
    <xf numFmtId="0" fontId="13" fillId="0" borderId="0" applyNumberFormat="0" applyAlignment="0"/>
    <xf numFmtId="0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14" fontId="10" fillId="0" borderId="0" applyFill="0" applyBorder="0" applyAlignment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3" fillId="0" borderId="0" applyFill="0" applyBorder="0" applyAlignment="0"/>
    <xf numFmtId="0" fontId="14" fillId="0" borderId="0" applyFill="0" applyBorder="0" applyAlignment="0"/>
    <xf numFmtId="0" fontId="15" fillId="0" borderId="0" applyNumberFormat="0" applyAlignment="0">
      <alignment horizontal="left"/>
    </xf>
    <xf numFmtId="175" fontId="3" fillId="0" borderId="0" applyFont="0" applyFill="0" applyBorder="0" applyAlignment="0" applyProtection="0"/>
    <xf numFmtId="38" fontId="5" fillId="4" borderId="0" applyNumberFormat="0" applyBorder="0" applyAlignment="0" applyProtection="0"/>
    <xf numFmtId="0" fontId="16" fillId="0" borderId="0"/>
    <xf numFmtId="0" fontId="17" fillId="0" borderId="9" applyNumberFormat="0" applyAlignment="0" applyProtection="0">
      <alignment horizontal="left" vertical="center"/>
    </xf>
    <xf numFmtId="0" fontId="17" fillId="0" borderId="12">
      <alignment horizontal="left" vertical="center"/>
    </xf>
    <xf numFmtId="0" fontId="18" fillId="0" borderId="7">
      <alignment horizontal="center"/>
    </xf>
    <xf numFmtId="0" fontId="18" fillId="0" borderId="0">
      <alignment horizontal="center"/>
    </xf>
    <xf numFmtId="10" fontId="5" fillId="5" borderId="13" applyNumberFormat="0" applyBorder="0" applyAlignment="0" applyProtection="0"/>
    <xf numFmtId="176" fontId="19" fillId="6" borderId="0"/>
    <xf numFmtId="0" fontId="20" fillId="0" borderId="0" applyFill="0" applyBorder="0" applyAlignment="0"/>
    <xf numFmtId="0" fontId="20" fillId="0" borderId="0" applyFill="0" applyBorder="0" applyAlignment="0"/>
    <xf numFmtId="0" fontId="20" fillId="0" borderId="0" applyFill="0" applyBorder="0" applyAlignment="0"/>
    <xf numFmtId="0" fontId="3" fillId="0" borderId="0" applyFill="0" applyBorder="0" applyAlignment="0"/>
    <xf numFmtId="0" fontId="20" fillId="0" borderId="0" applyFill="0" applyBorder="0" applyAlignment="0"/>
    <xf numFmtId="176" fontId="21" fillId="7" borderId="0"/>
    <xf numFmtId="177" fontId="3" fillId="0" borderId="0" applyFont="0" applyFill="0" applyBorder="0" applyAlignment="0" applyProtection="0"/>
    <xf numFmtId="4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22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23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" fillId="0" borderId="0">
      <alignment vertical="top"/>
    </xf>
    <xf numFmtId="0" fontId="3" fillId="0" borderId="0"/>
    <xf numFmtId="0" fontId="2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 applyNumberFormat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10" fillId="0" borderId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6" fillId="8" borderId="18" applyNumberFormat="0" applyFont="0" applyAlignment="0" applyProtection="0"/>
    <xf numFmtId="0" fontId="6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0" fontId="3" fillId="8" borderId="18" applyNumberFormat="0" applyFont="0" applyAlignment="0" applyProtection="0"/>
    <xf numFmtId="180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4" fontId="7" fillId="0" borderId="0">
      <alignment horizontal="center" wrapText="1"/>
      <protection locked="0"/>
    </xf>
    <xf numFmtId="0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2" applyNumberFormat="0" applyBorder="0"/>
    <xf numFmtId="0" fontId="27" fillId="0" borderId="0" applyFill="0" applyBorder="0" applyAlignment="0"/>
    <xf numFmtId="0" fontId="27" fillId="0" borderId="0" applyFill="0" applyBorder="0" applyAlignment="0"/>
    <xf numFmtId="0" fontId="27" fillId="0" borderId="0" applyFill="0" applyBorder="0" applyAlignment="0"/>
    <xf numFmtId="0" fontId="3" fillId="0" borderId="0" applyFill="0" applyBorder="0" applyAlignment="0"/>
    <xf numFmtId="0" fontId="27" fillId="0" borderId="0" applyFill="0" applyBorder="0" applyAlignment="0"/>
    <xf numFmtId="183" fontId="28" fillId="0" borderId="0"/>
    <xf numFmtId="0" fontId="26" fillId="0" borderId="0" applyNumberFormat="0" applyFont="0" applyFill="0" applyBorder="0" applyAlignment="0" applyProtection="0">
      <alignment horizontal="left"/>
    </xf>
    <xf numFmtId="0" fontId="9" fillId="0" borderId="7">
      <alignment horizontal="center"/>
    </xf>
    <xf numFmtId="0" fontId="29" fillId="9" borderId="0" applyNumberFormat="0" applyFont="0" applyBorder="0" applyAlignment="0">
      <alignment horizontal="center"/>
    </xf>
    <xf numFmtId="184" fontId="23" fillId="0" borderId="0" applyNumberFormat="0" applyFill="0" applyBorder="0" applyAlignment="0" applyProtection="0">
      <alignment horizontal="left"/>
    </xf>
    <xf numFmtId="0" fontId="29" fillId="1" borderId="12" applyNumberFormat="0" applyFont="0" applyAlignment="0">
      <alignment horizontal="center"/>
    </xf>
    <xf numFmtId="0" fontId="30" fillId="0" borderId="0" applyNumberFormat="0" applyFill="0" applyBorder="0" applyAlignment="0">
      <alignment horizontal="center"/>
    </xf>
    <xf numFmtId="0" fontId="26" fillId="0" borderId="0"/>
    <xf numFmtId="40" fontId="31" fillId="0" borderId="0" applyBorder="0">
      <alignment horizontal="right"/>
    </xf>
    <xf numFmtId="49" fontId="10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85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70" fontId="32" fillId="0" borderId="0" applyFont="0" applyFill="0" applyBorder="0" applyAlignment="0" applyProtection="0"/>
    <xf numFmtId="169" fontId="3" fillId="0" borderId="0" applyFont="0" applyFill="0" applyBorder="0" applyAlignment="0" applyProtection="0"/>
    <xf numFmtId="187" fontId="32" fillId="0" borderId="0" applyFont="0" applyFill="0" applyBorder="0" applyAlignment="0" applyProtection="0"/>
    <xf numFmtId="188" fontId="32" fillId="0" borderId="0" applyFont="0" applyFill="0" applyBorder="0" applyAlignment="0" applyProtection="0"/>
    <xf numFmtId="0" fontId="33" fillId="0" borderId="0"/>
    <xf numFmtId="0" fontId="34" fillId="0" borderId="0"/>
    <xf numFmtId="171" fontId="34" fillId="0" borderId="0" applyFont="0" applyFill="0" applyBorder="0" applyAlignment="0" applyProtection="0"/>
    <xf numFmtId="0" fontId="34" fillId="0" borderId="0"/>
    <xf numFmtId="0" fontId="6" fillId="0" borderId="0">
      <alignment vertical="top"/>
    </xf>
    <xf numFmtId="0" fontId="3" fillId="0" borderId="0"/>
    <xf numFmtId="0" fontId="5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62" fillId="0" borderId="0"/>
    <xf numFmtId="186" fontId="3" fillId="0" borderId="0" applyFont="0" applyFill="0" applyBorder="0" applyAlignment="0" applyProtection="0"/>
    <xf numFmtId="0" fontId="26" fillId="0" borderId="0"/>
  </cellStyleXfs>
  <cellXfs count="333">
    <xf numFmtId="0" fontId="0" fillId="0" borderId="0" xfId="0"/>
    <xf numFmtId="0" fontId="36" fillId="0" borderId="19" xfId="72" applyFont="1" applyBorder="1">
      <alignment vertical="top"/>
    </xf>
    <xf numFmtId="0" fontId="36" fillId="0" borderId="17" xfId="72" applyFont="1" applyBorder="1">
      <alignment vertical="top"/>
    </xf>
    <xf numFmtId="0" fontId="36" fillId="0" borderId="0" xfId="72" applyFont="1">
      <alignment vertical="top"/>
    </xf>
    <xf numFmtId="0" fontId="36" fillId="0" borderId="2" xfId="268" applyFont="1" applyBorder="1"/>
    <xf numFmtId="0" fontId="17" fillId="0" borderId="2" xfId="268" applyFont="1" applyBorder="1"/>
    <xf numFmtId="0" fontId="36" fillId="0" borderId="20" xfId="268" applyFont="1" applyBorder="1" applyAlignment="1">
      <alignment horizontal="left"/>
    </xf>
    <xf numFmtId="0" fontId="36" fillId="0" borderId="21" xfId="268" applyFont="1" applyBorder="1" applyAlignment="1">
      <alignment horizontal="left"/>
    </xf>
    <xf numFmtId="0" fontId="3" fillId="0" borderId="4" xfId="269" applyFont="1" applyBorder="1"/>
    <xf numFmtId="0" fontId="3" fillId="0" borderId="0" xfId="269" applyFont="1" applyBorder="1"/>
    <xf numFmtId="0" fontId="3" fillId="0" borderId="0" xfId="268" applyFont="1" applyBorder="1"/>
    <xf numFmtId="0" fontId="36" fillId="0" borderId="0" xfId="268" applyFont="1" applyBorder="1"/>
    <xf numFmtId="0" fontId="37" fillId="0" borderId="0" xfId="72" applyFont="1" applyBorder="1" applyAlignment="1"/>
    <xf numFmtId="0" fontId="38" fillId="0" borderId="0" xfId="270" applyFont="1" applyBorder="1" applyAlignment="1">
      <alignment horizontal="left"/>
    </xf>
    <xf numFmtId="0" fontId="3" fillId="0" borderId="11" xfId="268" applyFont="1" applyBorder="1"/>
    <xf numFmtId="0" fontId="3" fillId="0" borderId="13" xfId="268" applyFont="1" applyBorder="1"/>
    <xf numFmtId="0" fontId="3" fillId="0" borderId="13" xfId="270" applyFont="1" applyBorder="1" applyAlignment="1">
      <alignment horizontal="left"/>
    </xf>
    <xf numFmtId="0" fontId="3" fillId="0" borderId="14" xfId="270" applyFont="1" applyBorder="1" applyAlignment="1">
      <alignment horizontal="left"/>
    </xf>
    <xf numFmtId="0" fontId="10" fillId="0" borderId="0" xfId="270" applyFont="1" applyBorder="1"/>
    <xf numFmtId="0" fontId="3" fillId="0" borderId="0" xfId="72" applyFont="1">
      <alignment vertical="top"/>
    </xf>
    <xf numFmtId="0" fontId="39" fillId="0" borderId="11" xfId="2" applyFont="1" applyBorder="1" applyAlignment="1">
      <alignment horizontal="center" vertical="center"/>
    </xf>
    <xf numFmtId="0" fontId="39" fillId="0" borderId="13" xfId="2" applyFont="1" applyBorder="1" applyAlignment="1">
      <alignment vertical="center"/>
    </xf>
    <xf numFmtId="0" fontId="40" fillId="0" borderId="13" xfId="2" applyFont="1" applyBorder="1" applyAlignment="1">
      <alignment vertical="center"/>
    </xf>
    <xf numFmtId="0" fontId="3" fillId="0" borderId="0" xfId="2" applyFont="1"/>
    <xf numFmtId="0" fontId="39" fillId="0" borderId="13" xfId="2" applyFont="1" applyBorder="1" applyAlignment="1">
      <alignment horizontal="center" vertical="center" wrapText="1"/>
    </xf>
    <xf numFmtId="0" fontId="39" fillId="0" borderId="13" xfId="2" applyFont="1" applyBorder="1" applyAlignment="1">
      <alignment vertical="center" wrapText="1"/>
    </xf>
    <xf numFmtId="0" fontId="39" fillId="0" borderId="14" xfId="2" applyFont="1" applyBorder="1" applyAlignment="1">
      <alignment horizontal="center" vertical="center" wrapText="1"/>
    </xf>
    <xf numFmtId="0" fontId="42" fillId="0" borderId="0" xfId="2" applyFont="1" applyAlignment="1">
      <alignment horizontal="center"/>
    </xf>
    <xf numFmtId="49" fontId="39" fillId="0" borderId="11" xfId="2" quotePrefix="1" applyNumberFormat="1" applyFont="1" applyBorder="1" applyAlignment="1">
      <alignment horizontal="center" vertical="center"/>
    </xf>
    <xf numFmtId="0" fontId="43" fillId="2" borderId="13" xfId="1" applyFont="1" applyFill="1" applyBorder="1" applyAlignment="1">
      <alignment horizontal="center"/>
    </xf>
    <xf numFmtId="0" fontId="39" fillId="0" borderId="14" xfId="2" applyFont="1" applyBorder="1" applyAlignment="1">
      <alignment horizontal="center" vertical="center"/>
    </xf>
    <xf numFmtId="172" fontId="44" fillId="0" borderId="0" xfId="2" applyNumberFormat="1" applyFont="1" applyFill="1" applyBorder="1" applyAlignment="1">
      <alignment horizontal="right" vertical="center"/>
    </xf>
    <xf numFmtId="172" fontId="3" fillId="0" borderId="0" xfId="2" applyNumberFormat="1" applyFont="1" applyAlignment="1">
      <alignment horizontal="right"/>
    </xf>
    <xf numFmtId="0" fontId="39" fillId="10" borderId="13" xfId="2" applyFont="1" applyFill="1" applyBorder="1" applyAlignment="1">
      <alignment horizontal="center" vertical="center"/>
    </xf>
    <xf numFmtId="0" fontId="3" fillId="0" borderId="0" xfId="2" applyFont="1" applyAlignment="1">
      <alignment horizontal="right"/>
    </xf>
    <xf numFmtId="0" fontId="39" fillId="0" borderId="4" xfId="2" applyFont="1" applyBorder="1" applyAlignment="1">
      <alignment vertical="center"/>
    </xf>
    <xf numFmtId="0" fontId="39" fillId="0" borderId="0" xfId="2" applyFont="1" applyBorder="1" applyAlignment="1">
      <alignment vertical="center"/>
    </xf>
    <xf numFmtId="0" fontId="39" fillId="0" borderId="0" xfId="2" applyFont="1" applyBorder="1" applyAlignment="1">
      <alignment horizontal="center" vertical="center"/>
    </xf>
    <xf numFmtId="0" fontId="40" fillId="0" borderId="0" xfId="2" applyFont="1" applyBorder="1" applyAlignment="1">
      <alignment horizontal="center" vertical="center"/>
    </xf>
    <xf numFmtId="0" fontId="40" fillId="0" borderId="5" xfId="2" applyFont="1" applyBorder="1" applyAlignment="1">
      <alignment horizontal="center" vertical="center"/>
    </xf>
    <xf numFmtId="0" fontId="45" fillId="0" borderId="0" xfId="2" applyFont="1" applyBorder="1" applyAlignment="1">
      <alignment vertical="center"/>
    </xf>
    <xf numFmtId="0" fontId="3" fillId="0" borderId="0" xfId="2" applyFont="1" applyBorder="1"/>
    <xf numFmtId="172" fontId="35" fillId="0" borderId="0" xfId="2" applyNumberFormat="1" applyFont="1" applyAlignment="1">
      <alignment horizontal="right"/>
    </xf>
    <xf numFmtId="0" fontId="40" fillId="0" borderId="10" xfId="2" applyFont="1" applyBorder="1" applyAlignment="1">
      <alignment vertical="center"/>
    </xf>
    <xf numFmtId="0" fontId="40" fillId="0" borderId="12" xfId="2" applyFont="1" applyBorder="1" applyAlignment="1">
      <alignment vertical="center"/>
    </xf>
    <xf numFmtId="0" fontId="46" fillId="0" borderId="4" xfId="2" applyFont="1" applyBorder="1" applyAlignment="1">
      <alignment vertical="center"/>
    </xf>
    <xf numFmtId="0" fontId="47" fillId="0" borderId="5" xfId="2" applyFont="1" applyBorder="1" applyAlignment="1">
      <alignment vertical="top"/>
    </xf>
    <xf numFmtId="0" fontId="6" fillId="0" borderId="0" xfId="2"/>
    <xf numFmtId="0" fontId="48" fillId="0" borderId="4" xfId="2" applyFont="1" applyBorder="1" applyAlignment="1">
      <alignment vertical="center"/>
    </xf>
    <xf numFmtId="0" fontId="49" fillId="0" borderId="0" xfId="2" applyFont="1" applyBorder="1" applyAlignment="1">
      <alignment horizontal="left" vertical="center"/>
    </xf>
    <xf numFmtId="0" fontId="50" fillId="0" borderId="0" xfId="2" applyFont="1" applyBorder="1" applyAlignment="1">
      <alignment vertical="top"/>
    </xf>
    <xf numFmtId="0" fontId="49" fillId="0" borderId="0" xfId="2" applyFont="1" applyFill="1" applyBorder="1" applyAlignment="1">
      <alignment horizontal="left" vertical="center"/>
    </xf>
    <xf numFmtId="0" fontId="49" fillId="0" borderId="0" xfId="2" applyFont="1" applyFill="1" applyBorder="1" applyAlignment="1">
      <alignment vertical="center"/>
    </xf>
    <xf numFmtId="0" fontId="49" fillId="0" borderId="5" xfId="2" applyFont="1" applyFill="1" applyBorder="1" applyAlignment="1">
      <alignment vertical="center"/>
    </xf>
    <xf numFmtId="0" fontId="48" fillId="0" borderId="6" xfId="2" applyFont="1" applyBorder="1" applyAlignment="1">
      <alignment vertical="center"/>
    </xf>
    <xf numFmtId="0" fontId="48" fillId="0" borderId="7" xfId="2" applyFont="1" applyBorder="1" applyAlignment="1">
      <alignment horizontal="left" vertical="center"/>
    </xf>
    <xf numFmtId="0" fontId="50" fillId="0" borderId="7" xfId="2" applyFont="1" applyBorder="1" applyAlignment="1">
      <alignment vertical="top"/>
    </xf>
    <xf numFmtId="0" fontId="47" fillId="0" borderId="8" xfId="2" applyFont="1" applyBorder="1" applyAlignment="1">
      <alignment vertical="top"/>
    </xf>
    <xf numFmtId="0" fontId="51" fillId="2" borderId="13" xfId="1" applyFont="1" applyFill="1" applyBorder="1" applyAlignment="1">
      <alignment horizontal="center"/>
    </xf>
    <xf numFmtId="0" fontId="51" fillId="2" borderId="13" xfId="1" applyFont="1" applyFill="1" applyBorder="1" applyAlignment="1">
      <alignment horizontal="center" vertical="center"/>
    </xf>
    <xf numFmtId="49" fontId="39" fillId="0" borderId="11" xfId="2" applyNumberFormat="1" applyFont="1" applyBorder="1" applyAlignment="1">
      <alignment horizontal="center" vertical="center"/>
    </xf>
    <xf numFmtId="0" fontId="47" fillId="0" borderId="0" xfId="2" applyFont="1" applyBorder="1"/>
    <xf numFmtId="0" fontId="47" fillId="0" borderId="5" xfId="2" applyFont="1" applyBorder="1"/>
    <xf numFmtId="0" fontId="47" fillId="0" borderId="0" xfId="2" applyFont="1" applyBorder="1" applyAlignment="1">
      <alignment vertical="top"/>
    </xf>
    <xf numFmtId="0" fontId="47" fillId="0" borderId="7" xfId="2" applyFont="1" applyBorder="1" applyAlignment="1">
      <alignment vertical="top"/>
    </xf>
    <xf numFmtId="0" fontId="40" fillId="0" borderId="13" xfId="2" applyFont="1" applyBorder="1" applyAlignment="1">
      <alignment horizontal="center" vertical="center"/>
    </xf>
    <xf numFmtId="0" fontId="39" fillId="0" borderId="13" xfId="2" applyFont="1" applyBorder="1" applyAlignment="1">
      <alignment horizontal="center" vertical="center"/>
    </xf>
    <xf numFmtId="0" fontId="56" fillId="0" borderId="0" xfId="272" applyFont="1" applyFill="1" applyBorder="1" applyAlignment="1">
      <alignment horizontal="left" vertical="center"/>
    </xf>
    <xf numFmtId="0" fontId="56" fillId="0" borderId="0" xfId="272" applyFont="1" applyFill="1" applyBorder="1" applyAlignment="1">
      <alignment vertical="center"/>
    </xf>
    <xf numFmtId="0" fontId="56" fillId="0" borderId="7" xfId="272" applyFont="1" applyFill="1" applyBorder="1" applyAlignment="1">
      <alignment horizontal="left" vertical="center"/>
    </xf>
    <xf numFmtId="0" fontId="56" fillId="0" borderId="7" xfId="272" applyFont="1" applyFill="1" applyBorder="1" applyAlignment="1">
      <alignment vertical="center"/>
    </xf>
    <xf numFmtId="0" fontId="55" fillId="0" borderId="7" xfId="272" applyFont="1" applyFill="1" applyBorder="1" applyAlignment="1">
      <alignment vertical="center"/>
    </xf>
    <xf numFmtId="0" fontId="58" fillId="0" borderId="13" xfId="1" applyFont="1" applyFill="1" applyBorder="1" applyAlignment="1">
      <alignment horizontal="center" vertical="center"/>
    </xf>
    <xf numFmtId="0" fontId="58" fillId="0" borderId="15" xfId="1" applyFont="1" applyFill="1" applyBorder="1" applyAlignment="1">
      <alignment horizontal="center" vertical="center"/>
    </xf>
    <xf numFmtId="0" fontId="50" fillId="0" borderId="13" xfId="272" applyFont="1" applyFill="1" applyBorder="1" applyAlignment="1">
      <alignment horizontal="center" vertical="center"/>
    </xf>
    <xf numFmtId="172" fontId="50" fillId="0" borderId="13" xfId="272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vertical="center"/>
    </xf>
    <xf numFmtId="2" fontId="52" fillId="0" borderId="0" xfId="272" applyNumberFormat="1" applyFont="1" applyFill="1" applyBorder="1" applyAlignment="1">
      <alignment horizontal="left" vertical="top"/>
    </xf>
    <xf numFmtId="0" fontId="55" fillId="0" borderId="13" xfId="272" applyFont="1" applyFill="1" applyBorder="1" applyAlignment="1">
      <alignment horizontal="center" vertical="center"/>
    </xf>
    <xf numFmtId="0" fontId="50" fillId="0" borderId="0" xfId="0" applyFont="1" applyFill="1"/>
    <xf numFmtId="0" fontId="61" fillId="0" borderId="1" xfId="269" applyFont="1" applyFill="1" applyBorder="1" applyAlignment="1">
      <alignment horizontal="left"/>
    </xf>
    <xf numFmtId="0" fontId="61" fillId="0" borderId="0" xfId="269" applyFont="1" applyFill="1" applyBorder="1" applyAlignment="1">
      <alignment horizontal="left"/>
    </xf>
    <xf numFmtId="0" fontId="57" fillId="0" borderId="0" xfId="269" applyFont="1" applyFill="1" applyBorder="1" applyAlignment="1">
      <alignment horizontal="left"/>
    </xf>
    <xf numFmtId="0" fontId="57" fillId="0" borderId="0" xfId="269" applyFont="1" applyFill="1" applyBorder="1"/>
    <xf numFmtId="0" fontId="57" fillId="0" borderId="0" xfId="268" applyFont="1" applyFill="1" applyBorder="1"/>
    <xf numFmtId="0" fontId="53" fillId="0" borderId="29" xfId="73" applyFont="1" applyFill="1" applyBorder="1" applyAlignment="1">
      <alignment horizontal="center"/>
    </xf>
    <xf numFmtId="0" fontId="54" fillId="0" borderId="4" xfId="0" applyFont="1" applyFill="1" applyBorder="1" applyAlignment="1"/>
    <xf numFmtId="0" fontId="54" fillId="0" borderId="0" xfId="0" applyFont="1" applyFill="1" applyBorder="1" applyAlignment="1"/>
    <xf numFmtId="0" fontId="57" fillId="0" borderId="4" xfId="0" applyFont="1" applyFill="1" applyBorder="1" applyAlignment="1"/>
    <xf numFmtId="0" fontId="57" fillId="0" borderId="0" xfId="0" applyFont="1" applyFill="1" applyBorder="1" applyAlignment="1"/>
    <xf numFmtId="0" fontId="57" fillId="0" borderId="10" xfId="73" applyFont="1" applyFill="1" applyBorder="1"/>
    <xf numFmtId="0" fontId="57" fillId="0" borderId="12" xfId="73" applyFont="1" applyFill="1" applyBorder="1"/>
    <xf numFmtId="0" fontId="57" fillId="0" borderId="24" xfId="73" applyFont="1" applyFill="1" applyBorder="1" applyAlignment="1">
      <alignment horizontal="left"/>
    </xf>
    <xf numFmtId="49" fontId="53" fillId="0" borderId="12" xfId="73" applyNumberFormat="1" applyFont="1" applyFill="1" applyBorder="1" applyAlignment="1"/>
    <xf numFmtId="49" fontId="53" fillId="0" borderId="24" xfId="73" applyNumberFormat="1" applyFont="1" applyFill="1" applyBorder="1" applyAlignment="1">
      <alignment horizontal="left"/>
    </xf>
    <xf numFmtId="0" fontId="53" fillId="0" borderId="0" xfId="73" applyFont="1" applyFill="1" applyBorder="1"/>
    <xf numFmtId="2" fontId="57" fillId="0" borderId="37" xfId="73" applyNumberFormat="1" applyFont="1" applyFill="1" applyBorder="1" applyAlignment="1">
      <alignment horizontal="left"/>
    </xf>
    <xf numFmtId="0" fontId="57" fillId="0" borderId="1" xfId="90" applyFont="1" applyFill="1" applyBorder="1"/>
    <xf numFmtId="0" fontId="53" fillId="0" borderId="2" xfId="73" applyFont="1" applyFill="1" applyBorder="1"/>
    <xf numFmtId="0" fontId="57" fillId="0" borderId="2" xfId="90" applyFont="1" applyFill="1" applyBorder="1"/>
    <xf numFmtId="0" fontId="57" fillId="0" borderId="4" xfId="90" applyFont="1" applyFill="1" applyBorder="1"/>
    <xf numFmtId="0" fontId="57" fillId="0" borderId="0" xfId="90" applyFont="1" applyFill="1" applyBorder="1"/>
    <xf numFmtId="0" fontId="50" fillId="0" borderId="0" xfId="0" applyFont="1" applyFill="1" applyBorder="1"/>
    <xf numFmtId="0" fontId="52" fillId="0" borderId="0" xfId="0" applyFont="1" applyFill="1"/>
    <xf numFmtId="0" fontId="52" fillId="0" borderId="13" xfId="272" applyFont="1" applyFill="1" applyBorder="1" applyAlignment="1">
      <alignment horizontal="center" vertical="center"/>
    </xf>
    <xf numFmtId="0" fontId="50" fillId="0" borderId="0" xfId="272" applyFont="1" applyFill="1" applyBorder="1" applyAlignment="1">
      <alignment vertical="center"/>
    </xf>
    <xf numFmtId="0" fontId="50" fillId="0" borderId="0" xfId="272" applyFont="1" applyFill="1" applyBorder="1" applyAlignment="1">
      <alignment horizontal="center" vertical="center"/>
    </xf>
    <xf numFmtId="0" fontId="59" fillId="0" borderId="0" xfId="272" applyFont="1" applyFill="1" applyBorder="1" applyAlignment="1">
      <alignment vertical="center"/>
    </xf>
    <xf numFmtId="0" fontId="57" fillId="0" borderId="0" xfId="272" applyFont="1" applyFill="1" applyBorder="1"/>
    <xf numFmtId="0" fontId="52" fillId="0" borderId="13" xfId="272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2" fillId="0" borderId="0" xfId="272" applyFont="1" applyFill="1" applyBorder="1" applyAlignment="1">
      <alignment horizontal="center" vertical="center" wrapText="1"/>
    </xf>
    <xf numFmtId="0" fontId="60" fillId="0" borderId="0" xfId="1" applyFont="1" applyFill="1" applyBorder="1" applyAlignment="1">
      <alignment horizontal="center"/>
    </xf>
    <xf numFmtId="0" fontId="50" fillId="0" borderId="4" xfId="272" applyFont="1" applyFill="1" applyBorder="1" applyAlignment="1">
      <alignment vertical="center"/>
    </xf>
    <xf numFmtId="0" fontId="50" fillId="0" borderId="0" xfId="272" applyFont="1" applyFill="1" applyBorder="1"/>
    <xf numFmtId="0" fontId="50" fillId="0" borderId="0" xfId="272" applyFont="1" applyFill="1" applyBorder="1" applyAlignment="1">
      <alignment vertical="top"/>
    </xf>
    <xf numFmtId="189" fontId="55" fillId="0" borderId="0" xfId="272" applyNumberFormat="1" applyFont="1" applyFill="1" applyBorder="1" applyAlignment="1">
      <alignment horizontal="left" vertical="center"/>
    </xf>
    <xf numFmtId="0" fontId="50" fillId="0" borderId="0" xfId="272" applyFont="1" applyFill="1" applyBorder="1" applyAlignment="1"/>
    <xf numFmtId="2" fontId="50" fillId="0" borderId="0" xfId="272" applyNumberFormat="1" applyFont="1" applyFill="1" applyBorder="1" applyAlignment="1"/>
    <xf numFmtId="0" fontId="55" fillId="0" borderId="0" xfId="272" applyFont="1" applyFill="1" applyBorder="1" applyAlignment="1">
      <alignment horizontal="left" vertical="center"/>
    </xf>
    <xf numFmtId="2" fontId="52" fillId="0" borderId="13" xfId="272" applyNumberFormat="1" applyFont="1" applyFill="1" applyBorder="1" applyAlignment="1">
      <alignment vertical="center"/>
    </xf>
    <xf numFmtId="172" fontId="55" fillId="0" borderId="0" xfId="272" applyNumberFormat="1" applyFont="1" applyFill="1" applyBorder="1" applyAlignment="1">
      <alignment horizontal="left" vertical="center"/>
    </xf>
    <xf numFmtId="0" fontId="52" fillId="0" borderId="13" xfId="272" applyFont="1" applyFill="1" applyBorder="1" applyAlignment="1">
      <alignment vertical="top"/>
    </xf>
    <xf numFmtId="1" fontId="52" fillId="0" borderId="13" xfId="272" applyNumberFormat="1" applyFont="1" applyFill="1" applyBorder="1" applyAlignment="1">
      <alignment horizontal="center" vertical="center"/>
    </xf>
    <xf numFmtId="0" fontId="50" fillId="0" borderId="0" xfId="272" applyFont="1" applyFill="1" applyBorder="1" applyAlignment="1">
      <alignment horizontal="left" vertical="top"/>
    </xf>
    <xf numFmtId="0" fontId="52" fillId="0" borderId="0" xfId="272" applyFont="1" applyFill="1" applyBorder="1" applyAlignment="1">
      <alignment vertical="top"/>
    </xf>
    <xf numFmtId="1" fontId="52" fillId="0" borderId="0" xfId="272" applyNumberFormat="1" applyFont="1" applyFill="1" applyBorder="1" applyAlignment="1">
      <alignment horizontal="center" vertical="center"/>
    </xf>
    <xf numFmtId="2" fontId="52" fillId="0" borderId="0" xfId="272" applyNumberFormat="1" applyFont="1" applyFill="1" applyBorder="1" applyAlignment="1">
      <alignment vertical="center"/>
    </xf>
    <xf numFmtId="0" fontId="50" fillId="0" borderId="0" xfId="272" applyFont="1" applyFill="1" applyBorder="1" applyAlignment="1">
      <alignment horizontal="left" vertical="center"/>
    </xf>
    <xf numFmtId="0" fontId="50" fillId="0" borderId="6" xfId="272" applyFont="1" applyFill="1" applyBorder="1" applyAlignment="1">
      <alignment vertical="center"/>
    </xf>
    <xf numFmtId="0" fontId="50" fillId="0" borderId="7" xfId="272" applyFont="1" applyFill="1" applyBorder="1" applyAlignment="1">
      <alignment vertical="center"/>
    </xf>
    <xf numFmtId="0" fontId="57" fillId="0" borderId="7" xfId="272" applyFont="1" applyFill="1" applyBorder="1"/>
    <xf numFmtId="0" fontId="53" fillId="0" borderId="7" xfId="272" applyFont="1" applyFill="1" applyBorder="1" applyAlignment="1">
      <alignment horizontal="center"/>
    </xf>
    <xf numFmtId="2" fontId="50" fillId="0" borderId="0" xfId="0" applyNumberFormat="1" applyFont="1" applyFill="1"/>
    <xf numFmtId="0" fontId="54" fillId="0" borderId="7" xfId="0" applyFont="1" applyFill="1" applyBorder="1" applyAlignment="1"/>
    <xf numFmtId="0" fontId="57" fillId="0" borderId="3" xfId="90" applyFont="1" applyFill="1" applyBorder="1"/>
    <xf numFmtId="0" fontId="57" fillId="0" borderId="5" xfId="90" applyFont="1" applyFill="1" applyBorder="1"/>
    <xf numFmtId="172" fontId="57" fillId="0" borderId="14" xfId="272" applyNumberFormat="1" applyFont="1" applyFill="1" applyBorder="1" applyAlignment="1">
      <alignment horizontal="center" vertical="center"/>
    </xf>
    <xf numFmtId="0" fontId="52" fillId="0" borderId="5" xfId="272" applyFont="1" applyFill="1" applyBorder="1" applyAlignment="1">
      <alignment horizontal="center" vertical="center"/>
    </xf>
    <xf numFmtId="0" fontId="50" fillId="0" borderId="5" xfId="272" applyFont="1" applyFill="1" applyBorder="1" applyAlignment="1">
      <alignment vertical="top"/>
    </xf>
    <xf numFmtId="0" fontId="50" fillId="0" borderId="5" xfId="272" applyFont="1" applyFill="1" applyBorder="1"/>
    <xf numFmtId="0" fontId="56" fillId="0" borderId="5" xfId="272" applyFont="1" applyFill="1" applyBorder="1" applyAlignment="1">
      <alignment vertical="center"/>
    </xf>
    <xf numFmtId="0" fontId="56" fillId="0" borderId="8" xfId="272" applyFont="1" applyFill="1" applyBorder="1" applyAlignment="1">
      <alignment vertical="center"/>
    </xf>
    <xf numFmtId="0" fontId="50" fillId="0" borderId="13" xfId="272" applyFont="1" applyFill="1" applyBorder="1" applyAlignment="1">
      <alignment vertical="center" wrapText="1"/>
    </xf>
    <xf numFmtId="0" fontId="52" fillId="0" borderId="22" xfId="272" applyFont="1" applyFill="1" applyBorder="1" applyAlignment="1">
      <alignment horizontal="center" vertical="center" wrapText="1"/>
    </xf>
    <xf numFmtId="0" fontId="52" fillId="0" borderId="23" xfId="272" applyFont="1" applyFill="1" applyBorder="1" applyAlignment="1">
      <alignment horizontal="center" vertical="center" wrapText="1"/>
    </xf>
    <xf numFmtId="0" fontId="50" fillId="0" borderId="14" xfId="272" applyFont="1" applyFill="1" applyBorder="1" applyAlignment="1">
      <alignment horizontal="center" vertical="center"/>
    </xf>
    <xf numFmtId="0" fontId="60" fillId="0" borderId="13" xfId="1" applyFont="1" applyFill="1" applyBorder="1" applyAlignment="1">
      <alignment horizontal="center" vertical="center"/>
    </xf>
    <xf numFmtId="0" fontId="60" fillId="0" borderId="14" xfId="1" applyFont="1" applyFill="1" applyBorder="1" applyAlignment="1">
      <alignment horizontal="center" vertical="center"/>
    </xf>
    <xf numFmtId="0" fontId="52" fillId="0" borderId="26" xfId="272" applyFont="1" applyFill="1" applyBorder="1" applyAlignment="1">
      <alignment horizontal="center" vertical="center" wrapText="1"/>
    </xf>
    <xf numFmtId="49" fontId="50" fillId="0" borderId="41" xfId="272" quotePrefix="1" applyNumberFormat="1" applyFont="1" applyFill="1" applyBorder="1" applyAlignment="1">
      <alignment horizontal="center" vertical="center"/>
    </xf>
    <xf numFmtId="49" fontId="50" fillId="0" borderId="42" xfId="272" quotePrefix="1" applyNumberFormat="1" applyFont="1" applyFill="1" applyBorder="1" applyAlignment="1">
      <alignment horizontal="center" vertical="center"/>
    </xf>
    <xf numFmtId="0" fontId="50" fillId="0" borderId="39" xfId="272" applyFont="1" applyFill="1" applyBorder="1" applyAlignment="1">
      <alignment horizontal="center" vertical="center" wrapText="1"/>
    </xf>
    <xf numFmtId="0" fontId="58" fillId="0" borderId="39" xfId="1" applyFont="1" applyFill="1" applyBorder="1" applyAlignment="1">
      <alignment horizontal="center"/>
    </xf>
    <xf numFmtId="0" fontId="58" fillId="0" borderId="39" xfId="1" applyFont="1" applyFill="1" applyBorder="1" applyAlignment="1"/>
    <xf numFmtId="0" fontId="52" fillId="0" borderId="39" xfId="272" applyFont="1" applyFill="1" applyBorder="1" applyAlignment="1">
      <alignment horizontal="center" vertical="center"/>
    </xf>
    <xf numFmtId="0" fontId="50" fillId="0" borderId="39" xfId="272" applyFont="1" applyFill="1" applyBorder="1" applyAlignment="1">
      <alignment horizontal="center" vertical="center"/>
    </xf>
    <xf numFmtId="172" fontId="52" fillId="0" borderId="39" xfId="272" applyNumberFormat="1" applyFont="1" applyFill="1" applyBorder="1" applyAlignment="1">
      <alignment horizontal="center" vertical="center"/>
    </xf>
    <xf numFmtId="172" fontId="52" fillId="0" borderId="40" xfId="272" applyNumberFormat="1" applyFont="1" applyFill="1" applyBorder="1" applyAlignment="1">
      <alignment horizontal="center" vertical="center"/>
    </xf>
    <xf numFmtId="0" fontId="57" fillId="0" borderId="36" xfId="73" applyFont="1" applyFill="1" applyBorder="1"/>
    <xf numFmtId="0" fontId="57" fillId="0" borderId="27" xfId="73" applyFont="1" applyFill="1" applyBorder="1"/>
    <xf numFmtId="0" fontId="57" fillId="0" borderId="28" xfId="73" applyFont="1" applyFill="1" applyBorder="1"/>
    <xf numFmtId="0" fontId="53" fillId="0" borderId="28" xfId="73" applyFont="1" applyFill="1" applyBorder="1"/>
    <xf numFmtId="0" fontId="57" fillId="0" borderId="30" xfId="73" applyFont="1" applyFill="1" applyBorder="1"/>
    <xf numFmtId="0" fontId="53" fillId="0" borderId="16" xfId="73" applyNumberFormat="1" applyFont="1" applyFill="1" applyBorder="1" applyAlignment="1"/>
    <xf numFmtId="0" fontId="57" fillId="0" borderId="16" xfId="73" applyFont="1" applyFill="1" applyBorder="1"/>
    <xf numFmtId="0" fontId="53" fillId="0" borderId="6" xfId="73" applyNumberFormat="1" applyFont="1" applyFill="1" applyBorder="1" applyAlignment="1"/>
    <xf numFmtId="0" fontId="57" fillId="0" borderId="7" xfId="73" applyFont="1" applyFill="1" applyBorder="1"/>
    <xf numFmtId="0" fontId="53" fillId="0" borderId="7" xfId="73" applyFont="1" applyFill="1" applyBorder="1"/>
    <xf numFmtId="2" fontId="57" fillId="0" borderId="7" xfId="73" applyNumberFormat="1" applyFont="1" applyFill="1" applyBorder="1" applyAlignment="1"/>
    <xf numFmtId="0" fontId="57" fillId="0" borderId="4" xfId="84" applyFont="1" applyFill="1" applyBorder="1"/>
    <xf numFmtId="0" fontId="57" fillId="0" borderId="0" xfId="84" applyFont="1" applyFill="1" applyBorder="1"/>
    <xf numFmtId="0" fontId="57" fillId="0" borderId="0" xfId="269" applyFont="1" applyFill="1" applyBorder="1" applyAlignment="1"/>
    <xf numFmtId="0" fontId="61" fillId="0" borderId="2" xfId="269" applyFont="1" applyFill="1" applyBorder="1" applyAlignment="1">
      <alignment horizontal="left"/>
    </xf>
    <xf numFmtId="0" fontId="57" fillId="0" borderId="2" xfId="269" applyFont="1" applyFill="1" applyBorder="1" applyAlignment="1">
      <alignment horizontal="left"/>
    </xf>
    <xf numFmtId="0" fontId="57" fillId="0" borderId="2" xfId="269" applyFont="1" applyFill="1" applyBorder="1"/>
    <xf numFmtId="0" fontId="57" fillId="0" borderId="3" xfId="268" applyFont="1" applyFill="1" applyBorder="1"/>
    <xf numFmtId="0" fontId="54" fillId="0" borderId="6" xfId="0" applyFont="1" applyFill="1" applyBorder="1" applyAlignment="1"/>
    <xf numFmtId="0" fontId="57" fillId="0" borderId="7" xfId="269" applyFont="1" applyFill="1" applyBorder="1" applyAlignment="1">
      <alignment horizontal="left"/>
    </xf>
    <xf numFmtId="0" fontId="57" fillId="0" borderId="7" xfId="269" applyFont="1" applyFill="1" applyBorder="1"/>
    <xf numFmtId="0" fontId="57" fillId="0" borderId="8" xfId="268" applyFont="1" applyFill="1" applyBorder="1"/>
    <xf numFmtId="0" fontId="50" fillId="0" borderId="0" xfId="272" applyFont="1" applyFill="1" applyBorder="1" applyAlignment="1">
      <alignment vertical="center" wrapText="1"/>
    </xf>
    <xf numFmtId="0" fontId="52" fillId="0" borderId="26" xfId="272" applyFont="1" applyFill="1" applyBorder="1" applyAlignment="1">
      <alignment horizontal="center" vertical="center"/>
    </xf>
    <xf numFmtId="0" fontId="52" fillId="0" borderId="43" xfId="272" applyFont="1" applyFill="1" applyBorder="1" applyAlignment="1">
      <alignment horizontal="center" vertical="center" wrapText="1"/>
    </xf>
    <xf numFmtId="0" fontId="53" fillId="0" borderId="26" xfId="90" applyFont="1" applyFill="1" applyBorder="1" applyAlignment="1">
      <alignment horizontal="center" vertical="center" wrapText="1"/>
    </xf>
    <xf numFmtId="172" fontId="53" fillId="0" borderId="26" xfId="90" applyNumberFormat="1" applyFont="1" applyFill="1" applyBorder="1" applyAlignment="1">
      <alignment horizontal="center" vertical="center" wrapText="1"/>
    </xf>
    <xf numFmtId="172" fontId="53" fillId="0" borderId="44" xfId="90" applyNumberFormat="1" applyFont="1" applyFill="1" applyBorder="1" applyAlignment="1">
      <alignment horizontal="center" vertical="center" wrapText="1"/>
    </xf>
    <xf numFmtId="0" fontId="58" fillId="0" borderId="22" xfId="1" applyFont="1" applyFill="1" applyBorder="1" applyAlignment="1">
      <alignment horizontal="center" vertical="center"/>
    </xf>
    <xf numFmtId="0" fontId="58" fillId="0" borderId="21" xfId="1" applyFont="1" applyFill="1" applyBorder="1" applyAlignment="1">
      <alignment horizontal="center" vertical="center"/>
    </xf>
    <xf numFmtId="0" fontId="50" fillId="0" borderId="22" xfId="272" applyFont="1" applyFill="1" applyBorder="1" applyAlignment="1">
      <alignment horizontal="center" vertical="center"/>
    </xf>
    <xf numFmtId="172" fontId="50" fillId="0" borderId="22" xfId="272" applyNumberFormat="1" applyFont="1" applyFill="1" applyBorder="1" applyAlignment="1">
      <alignment horizontal="center" vertical="center"/>
    </xf>
    <xf numFmtId="172" fontId="57" fillId="0" borderId="23" xfId="272" applyNumberFormat="1" applyFont="1" applyFill="1" applyBorder="1" applyAlignment="1">
      <alignment horizontal="center" vertical="center"/>
    </xf>
    <xf numFmtId="0" fontId="58" fillId="0" borderId="39" xfId="1" applyFont="1" applyFill="1" applyBorder="1" applyAlignment="1">
      <alignment horizontal="center" vertical="center"/>
    </xf>
    <xf numFmtId="0" fontId="58" fillId="0" borderId="42" xfId="1" applyFont="1" applyFill="1" applyBorder="1" applyAlignment="1">
      <alignment horizontal="center" vertical="center"/>
    </xf>
    <xf numFmtId="172" fontId="50" fillId="0" borderId="39" xfId="272" applyNumberFormat="1" applyFont="1" applyFill="1" applyBorder="1" applyAlignment="1">
      <alignment horizontal="center" vertical="center"/>
    </xf>
    <xf numFmtId="172" fontId="57" fillId="0" borderId="40" xfId="272" applyNumberFormat="1" applyFont="1" applyFill="1" applyBorder="1" applyAlignment="1">
      <alignment horizontal="center" vertical="center"/>
    </xf>
    <xf numFmtId="0" fontId="57" fillId="0" borderId="4" xfId="272" applyFont="1" applyFill="1" applyBorder="1" applyAlignment="1">
      <alignment vertical="center"/>
    </xf>
    <xf numFmtId="0" fontId="57" fillId="0" borderId="0" xfId="272" applyFont="1" applyFill="1" applyBorder="1" applyAlignment="1">
      <alignment vertical="center"/>
    </xf>
    <xf numFmtId="0" fontId="60" fillId="0" borderId="0" xfId="1" applyFont="1" applyFill="1" applyBorder="1" applyAlignment="1">
      <alignment horizontal="center" vertical="center"/>
    </xf>
    <xf numFmtId="49" fontId="50" fillId="0" borderId="48" xfId="272" quotePrefix="1" applyNumberFormat="1" applyFont="1" applyFill="1" applyBorder="1" applyAlignment="1">
      <alignment horizontal="center" vertical="center"/>
    </xf>
    <xf numFmtId="1" fontId="50" fillId="0" borderId="13" xfId="272" applyNumberFormat="1" applyFont="1" applyFill="1" applyBorder="1" applyAlignment="1">
      <alignment horizontal="center" vertical="center"/>
    </xf>
    <xf numFmtId="1" fontId="50" fillId="0" borderId="11" xfId="272" applyNumberFormat="1" applyFont="1" applyFill="1" applyBorder="1" applyAlignment="1">
      <alignment horizontal="center" vertical="center"/>
    </xf>
    <xf numFmtId="1" fontId="50" fillId="0" borderId="38" xfId="272" applyNumberFormat="1" applyFont="1" applyFill="1" applyBorder="1" applyAlignment="1">
      <alignment horizontal="center" vertical="center"/>
    </xf>
    <xf numFmtId="0" fontId="52" fillId="0" borderId="47" xfId="272" applyFont="1" applyFill="1" applyBorder="1" applyAlignment="1">
      <alignment horizontal="center" vertical="center"/>
    </xf>
    <xf numFmtId="1" fontId="50" fillId="0" borderId="14" xfId="272" applyNumberFormat="1" applyFont="1" applyFill="1" applyBorder="1" applyAlignment="1">
      <alignment horizontal="center" vertical="center"/>
    </xf>
    <xf numFmtId="1" fontId="50" fillId="0" borderId="39" xfId="272" applyNumberFormat="1" applyFont="1" applyFill="1" applyBorder="1" applyAlignment="1">
      <alignment horizontal="center" vertical="center"/>
    </xf>
    <xf numFmtId="1" fontId="50" fillId="0" borderId="40" xfId="272" applyNumberFormat="1" applyFont="1" applyFill="1" applyBorder="1" applyAlignment="1">
      <alignment horizontal="center" vertical="center"/>
    </xf>
    <xf numFmtId="0" fontId="50" fillId="0" borderId="1" xfId="272" applyFont="1" applyFill="1" applyBorder="1" applyAlignment="1">
      <alignment vertical="center"/>
    </xf>
    <xf numFmtId="0" fontId="50" fillId="0" borderId="2" xfId="272" applyFont="1" applyFill="1" applyBorder="1" applyAlignment="1">
      <alignment vertical="center"/>
    </xf>
    <xf numFmtId="0" fontId="50" fillId="0" borderId="2" xfId="272" applyFont="1" applyFill="1" applyBorder="1" applyAlignment="1">
      <alignment horizontal="center" vertical="center"/>
    </xf>
    <xf numFmtId="0" fontId="52" fillId="0" borderId="3" xfId="272" applyFont="1" applyFill="1" applyBorder="1" applyAlignment="1">
      <alignment horizontal="center" vertical="center"/>
    </xf>
    <xf numFmtId="0" fontId="50" fillId="0" borderId="5" xfId="272" applyFont="1" applyFill="1" applyBorder="1" applyAlignment="1"/>
    <xf numFmtId="1" fontId="0" fillId="0" borderId="14" xfId="272" applyNumberFormat="1" applyFont="1" applyFill="1" applyBorder="1" applyAlignment="1">
      <alignment horizontal="center" vertical="center"/>
    </xf>
    <xf numFmtId="0" fontId="52" fillId="0" borderId="2" xfId="272" applyFont="1" applyFill="1" applyBorder="1" applyAlignment="1">
      <alignment horizontal="center" vertical="center"/>
    </xf>
    <xf numFmtId="0" fontId="50" fillId="0" borderId="13" xfId="272" applyFont="1" applyFill="1" applyBorder="1" applyAlignment="1">
      <alignment horizontal="center" vertical="center" wrapText="1"/>
    </xf>
    <xf numFmtId="0" fontId="52" fillId="0" borderId="0" xfId="272" applyFont="1" applyFill="1" applyBorder="1" applyAlignment="1">
      <alignment horizontal="center" vertical="center"/>
    </xf>
    <xf numFmtId="0" fontId="57" fillId="0" borderId="54" xfId="0" applyFont="1" applyBorder="1" applyAlignment="1">
      <alignment horizontal="center" vertical="center"/>
    </xf>
    <xf numFmtId="0" fontId="57" fillId="0" borderId="13" xfId="0" applyFont="1" applyBorder="1" applyAlignment="1">
      <alignment horizontal="center" vertical="center"/>
    </xf>
    <xf numFmtId="0" fontId="57" fillId="0" borderId="55" xfId="272" applyFont="1" applyFill="1" applyBorder="1" applyAlignment="1">
      <alignment vertical="center"/>
    </xf>
    <xf numFmtId="0" fontId="50" fillId="0" borderId="56" xfId="272" applyFont="1" applyFill="1" applyBorder="1" applyAlignment="1">
      <alignment vertical="center" wrapText="1"/>
    </xf>
    <xf numFmtId="0" fontId="52" fillId="0" borderId="56" xfId="272" applyFont="1" applyFill="1" applyBorder="1" applyAlignment="1">
      <alignment horizontal="center" vertical="center" wrapText="1"/>
    </xf>
    <xf numFmtId="0" fontId="60" fillId="0" borderId="56" xfId="1" applyFont="1" applyFill="1" applyBorder="1" applyAlignment="1">
      <alignment horizontal="center" vertical="center"/>
    </xf>
    <xf numFmtId="0" fontId="60" fillId="0" borderId="57" xfId="1" applyFont="1" applyFill="1" applyBorder="1" applyAlignment="1">
      <alignment horizontal="center" vertical="center"/>
    </xf>
    <xf numFmtId="0" fontId="52" fillId="0" borderId="58" xfId="272" applyFont="1" applyFill="1" applyBorder="1" applyAlignment="1">
      <alignment horizontal="center" vertical="center"/>
    </xf>
    <xf numFmtId="0" fontId="52" fillId="0" borderId="58" xfId="272" applyFont="1" applyFill="1" applyBorder="1" applyAlignment="1">
      <alignment horizontal="center" vertical="center" wrapText="1"/>
    </xf>
    <xf numFmtId="0" fontId="52" fillId="0" borderId="59" xfId="272" applyFont="1" applyFill="1" applyBorder="1" applyAlignment="1">
      <alignment horizontal="center" vertical="center" wrapText="1"/>
    </xf>
    <xf numFmtId="0" fontId="52" fillId="0" borderId="22" xfId="272" applyFont="1" applyFill="1" applyBorder="1" applyAlignment="1">
      <alignment horizontal="center" vertical="center"/>
    </xf>
    <xf numFmtId="0" fontId="57" fillId="0" borderId="38" xfId="272" applyFont="1" applyFill="1" applyBorder="1" applyAlignment="1">
      <alignment vertical="center"/>
    </xf>
    <xf numFmtId="0" fontId="50" fillId="0" borderId="39" xfId="272" applyFont="1" applyFill="1" applyBorder="1" applyAlignment="1">
      <alignment vertical="center" wrapText="1"/>
    </xf>
    <xf numFmtId="0" fontId="52" fillId="0" borderId="39" xfId="272" applyFont="1" applyFill="1" applyBorder="1" applyAlignment="1">
      <alignment horizontal="center" vertical="center" wrapText="1"/>
    </xf>
    <xf numFmtId="0" fontId="60" fillId="0" borderId="39" xfId="1" applyFont="1" applyFill="1" applyBorder="1" applyAlignment="1">
      <alignment horizontal="center" vertical="center"/>
    </xf>
    <xf numFmtId="0" fontId="60" fillId="0" borderId="40" xfId="1" applyFont="1" applyFill="1" applyBorder="1" applyAlignment="1">
      <alignment horizontal="center" vertical="center"/>
    </xf>
    <xf numFmtId="189" fontId="50" fillId="0" borderId="13" xfId="272" applyNumberFormat="1" applyFont="1" applyFill="1" applyBorder="1" applyAlignment="1">
      <alignment horizontal="center" vertical="top"/>
    </xf>
    <xf numFmtId="0" fontId="57" fillId="0" borderId="17" xfId="272" applyFont="1" applyFill="1" applyBorder="1" applyAlignment="1">
      <alignment vertical="center"/>
    </xf>
    <xf numFmtId="0" fontId="57" fillId="0" borderId="42" xfId="272" applyFont="1" applyFill="1" applyBorder="1" applyAlignment="1">
      <alignment vertical="center"/>
    </xf>
    <xf numFmtId="1" fontId="50" fillId="0" borderId="16" xfId="0" quotePrefix="1" applyNumberFormat="1" applyFont="1" applyFill="1" applyBorder="1" applyAlignment="1">
      <alignment horizontal="center" vertical="center"/>
    </xf>
    <xf numFmtId="1" fontId="50" fillId="0" borderId="41" xfId="0" quotePrefix="1" applyNumberFormat="1" applyFont="1" applyFill="1" applyBorder="1" applyAlignment="1">
      <alignment horizontal="center" vertical="center"/>
    </xf>
    <xf numFmtId="1" fontId="50" fillId="0" borderId="41" xfId="272" quotePrefix="1" applyNumberFormat="1" applyFont="1" applyFill="1" applyBorder="1" applyAlignment="1">
      <alignment horizontal="center" vertical="center"/>
    </xf>
    <xf numFmtId="1" fontId="50" fillId="0" borderId="48" xfId="272" quotePrefix="1" applyNumberFormat="1" applyFont="1" applyFill="1" applyBorder="1" applyAlignment="1">
      <alignment horizontal="center" vertical="center"/>
    </xf>
    <xf numFmtId="0" fontId="50" fillId="0" borderId="13" xfId="272" applyFont="1" applyFill="1" applyBorder="1" applyAlignment="1">
      <alignment horizontal="center" vertical="center" wrapText="1"/>
    </xf>
    <xf numFmtId="0" fontId="52" fillId="0" borderId="0" xfId="272" applyFont="1" applyFill="1" applyBorder="1" applyAlignment="1">
      <alignment horizontal="center" vertical="center"/>
    </xf>
    <xf numFmtId="0" fontId="52" fillId="0" borderId="22" xfId="272" applyFont="1" applyFill="1" applyBorder="1" applyAlignment="1">
      <alignment horizontal="center" vertical="center"/>
    </xf>
    <xf numFmtId="0" fontId="52" fillId="0" borderId="2" xfId="272" applyFont="1" applyFill="1" applyBorder="1" applyAlignment="1">
      <alignment horizontal="center" vertical="center"/>
    </xf>
    <xf numFmtId="0" fontId="52" fillId="0" borderId="3" xfId="272" applyFont="1" applyFill="1" applyBorder="1" applyAlignment="1">
      <alignment horizontal="center" vertical="center"/>
    </xf>
    <xf numFmtId="0" fontId="3" fillId="0" borderId="11" xfId="268" applyFont="1" applyBorder="1" applyAlignment="1">
      <alignment horizontal="left"/>
    </xf>
    <xf numFmtId="0" fontId="3" fillId="0" borderId="15" xfId="268" applyFont="1" applyBorder="1" applyAlignment="1">
      <alignment horizontal="left"/>
    </xf>
    <xf numFmtId="0" fontId="3" fillId="0" borderId="13" xfId="268" applyFont="1" applyBorder="1" applyAlignment="1">
      <alignment horizontal="left"/>
    </xf>
    <xf numFmtId="0" fontId="3" fillId="0" borderId="14" xfId="268" applyFont="1" applyBorder="1" applyAlignment="1">
      <alignment horizontal="left"/>
    </xf>
    <xf numFmtId="0" fontId="17" fillId="0" borderId="1" xfId="72" applyFont="1" applyBorder="1" applyAlignment="1">
      <alignment horizontal="center"/>
    </xf>
    <xf numFmtId="0" fontId="17" fillId="0" borderId="2" xfId="72" applyFont="1" applyBorder="1" applyAlignment="1">
      <alignment horizontal="center"/>
    </xf>
    <xf numFmtId="0" fontId="17" fillId="0" borderId="3" xfId="72" applyFont="1" applyBorder="1" applyAlignment="1">
      <alignment horizontal="center"/>
    </xf>
    <xf numFmtId="0" fontId="17" fillId="0" borderId="1" xfId="268" applyFont="1" applyBorder="1" applyAlignment="1">
      <alignment horizontal="left" vertical="top"/>
    </xf>
    <xf numFmtId="0" fontId="17" fillId="0" borderId="2" xfId="268" applyFont="1" applyBorder="1" applyAlignment="1">
      <alignment horizontal="left" vertical="top"/>
    </xf>
    <xf numFmtId="0" fontId="36" fillId="0" borderId="22" xfId="72" applyFont="1" applyBorder="1" applyAlignment="1">
      <alignment horizontal="left"/>
    </xf>
    <xf numFmtId="0" fontId="36" fillId="0" borderId="23" xfId="72" applyFont="1" applyBorder="1" applyAlignment="1">
      <alignment horizontal="left"/>
    </xf>
    <xf numFmtId="0" fontId="3" fillId="0" borderId="16" xfId="268" applyFont="1" applyBorder="1" applyAlignment="1">
      <alignment horizontal="left"/>
    </xf>
    <xf numFmtId="0" fontId="3" fillId="0" borderId="12" xfId="268" applyFont="1" applyBorder="1" applyAlignment="1">
      <alignment horizontal="left"/>
    </xf>
    <xf numFmtId="0" fontId="3" fillId="0" borderId="24" xfId="268" applyFont="1" applyBorder="1" applyAlignment="1">
      <alignment horizontal="left"/>
    </xf>
    <xf numFmtId="0" fontId="3" fillId="0" borderId="11" xfId="268" applyFont="1" applyBorder="1" applyAlignment="1">
      <alignment horizontal="left" vertical="top"/>
    </xf>
    <xf numFmtId="0" fontId="3" fillId="0" borderId="15" xfId="268" applyFont="1" applyBorder="1" applyAlignment="1">
      <alignment horizontal="left" vertical="top"/>
    </xf>
    <xf numFmtId="0" fontId="3" fillId="0" borderId="13" xfId="268" applyFont="1" applyBorder="1" applyAlignment="1">
      <alignment horizontal="left" vertical="top"/>
    </xf>
    <xf numFmtId="0" fontId="3" fillId="0" borderId="14" xfId="268" applyFont="1" applyBorder="1" applyAlignment="1">
      <alignment horizontal="left" vertical="top"/>
    </xf>
    <xf numFmtId="0" fontId="47" fillId="0" borderId="0" xfId="2" applyFont="1" applyBorder="1"/>
    <xf numFmtId="0" fontId="47" fillId="0" borderId="5" xfId="2" applyFont="1" applyBorder="1"/>
    <xf numFmtId="0" fontId="47" fillId="0" borderId="0" xfId="2" applyFont="1" applyBorder="1" applyAlignment="1">
      <alignment vertical="top"/>
    </xf>
    <xf numFmtId="0" fontId="47" fillId="0" borderId="7" xfId="2" applyFont="1" applyBorder="1" applyAlignment="1">
      <alignment vertical="top"/>
    </xf>
    <xf numFmtId="0" fontId="3" fillId="0" borderId="16" xfId="268" applyFont="1" applyBorder="1" applyAlignment="1">
      <alignment horizontal="center"/>
    </xf>
    <xf numFmtId="0" fontId="3" fillId="0" borderId="12" xfId="268" applyFont="1" applyBorder="1" applyAlignment="1">
      <alignment horizontal="center"/>
    </xf>
    <xf numFmtId="0" fontId="3" fillId="0" borderId="24" xfId="268" applyFont="1" applyBorder="1" applyAlignment="1">
      <alignment horizontal="center"/>
    </xf>
    <xf numFmtId="0" fontId="41" fillId="0" borderId="13" xfId="2" applyFont="1" applyBorder="1" applyAlignment="1">
      <alignment horizontal="center" vertical="center"/>
    </xf>
    <xf numFmtId="0" fontId="40" fillId="0" borderId="13" xfId="2" applyFont="1" applyBorder="1" applyAlignment="1">
      <alignment horizontal="center" vertical="center"/>
    </xf>
    <xf numFmtId="0" fontId="40" fillId="0" borderId="14" xfId="2" applyFont="1" applyBorder="1" applyAlignment="1">
      <alignment horizontal="center" vertical="center"/>
    </xf>
    <xf numFmtId="0" fontId="39" fillId="0" borderId="13" xfId="2" applyFont="1" applyBorder="1" applyAlignment="1">
      <alignment horizontal="center" vertical="center"/>
    </xf>
    <xf numFmtId="0" fontId="52" fillId="0" borderId="13" xfId="272" applyFont="1" applyFill="1" applyBorder="1" applyAlignment="1">
      <alignment horizontal="right" vertical="center"/>
    </xf>
    <xf numFmtId="0" fontId="53" fillId="0" borderId="13" xfId="272" applyFont="1" applyFill="1" applyBorder="1" applyAlignment="1">
      <alignment horizontal="center"/>
    </xf>
    <xf numFmtId="0" fontId="50" fillId="0" borderId="13" xfId="272" applyFont="1" applyFill="1" applyBorder="1" applyAlignment="1">
      <alignment horizontal="right" vertical="top"/>
    </xf>
    <xf numFmtId="0" fontId="50" fillId="0" borderId="13" xfId="272" applyFont="1" applyFill="1" applyBorder="1" applyAlignment="1">
      <alignment horizontal="center" vertical="top"/>
    </xf>
    <xf numFmtId="0" fontId="57" fillId="0" borderId="4" xfId="272" applyFont="1" applyFill="1" applyBorder="1" applyAlignment="1">
      <alignment horizontal="center" vertical="center"/>
    </xf>
    <xf numFmtId="0" fontId="57" fillId="0" borderId="47" xfId="272" applyFont="1" applyFill="1" applyBorder="1" applyAlignment="1">
      <alignment horizontal="center" vertical="center"/>
    </xf>
    <xf numFmtId="0" fontId="57" fillId="0" borderId="30" xfId="272" applyFont="1" applyFill="1" applyBorder="1" applyAlignment="1">
      <alignment horizontal="center" vertical="center"/>
    </xf>
    <xf numFmtId="0" fontId="57" fillId="0" borderId="52" xfId="272" applyFont="1" applyFill="1" applyBorder="1" applyAlignment="1">
      <alignment horizontal="center" vertical="center"/>
    </xf>
    <xf numFmtId="0" fontId="57" fillId="0" borderId="19" xfId="272" applyFont="1" applyFill="1" applyBorder="1" applyAlignment="1">
      <alignment horizontal="center" vertical="center"/>
    </xf>
    <xf numFmtId="0" fontId="57" fillId="0" borderId="17" xfId="272" applyFont="1" applyFill="1" applyBorder="1" applyAlignment="1">
      <alignment horizontal="center" vertical="center"/>
    </xf>
    <xf numFmtId="0" fontId="57" fillId="0" borderId="25" xfId="272" applyFont="1" applyFill="1" applyBorder="1" applyAlignment="1">
      <alignment horizontal="center" vertical="center"/>
    </xf>
    <xf numFmtId="0" fontId="57" fillId="0" borderId="50" xfId="272" applyFont="1" applyFill="1" applyBorder="1" applyAlignment="1">
      <alignment horizontal="center" vertical="center"/>
    </xf>
    <xf numFmtId="0" fontId="57" fillId="0" borderId="51" xfId="272" applyFont="1" applyFill="1" applyBorder="1" applyAlignment="1">
      <alignment horizontal="center" vertical="center"/>
    </xf>
    <xf numFmtId="0" fontId="50" fillId="0" borderId="13" xfId="272" applyFont="1" applyFill="1" applyBorder="1" applyAlignment="1">
      <alignment horizontal="center" vertical="center" wrapText="1"/>
    </xf>
    <xf numFmtId="0" fontId="57" fillId="0" borderId="10" xfId="272" applyFont="1" applyFill="1" applyBorder="1" applyAlignment="1">
      <alignment horizontal="center" vertical="center"/>
    </xf>
    <xf numFmtId="0" fontId="57" fillId="0" borderId="12" xfId="272" applyFont="1" applyFill="1" applyBorder="1" applyAlignment="1">
      <alignment horizontal="center" vertical="center"/>
    </xf>
    <xf numFmtId="0" fontId="57" fillId="0" borderId="15" xfId="272" applyFont="1" applyFill="1" applyBorder="1" applyAlignment="1">
      <alignment horizontal="center" vertical="center"/>
    </xf>
    <xf numFmtId="0" fontId="52" fillId="0" borderId="0" xfId="272" applyFont="1" applyFill="1" applyBorder="1" applyAlignment="1">
      <alignment horizontal="center" vertical="center"/>
    </xf>
    <xf numFmtId="0" fontId="52" fillId="0" borderId="10" xfId="272" applyFont="1" applyFill="1" applyBorder="1" applyAlignment="1">
      <alignment horizontal="center" vertical="top"/>
    </xf>
    <xf numFmtId="0" fontId="52" fillId="0" borderId="15" xfId="272" applyFont="1" applyFill="1" applyBorder="1" applyAlignment="1">
      <alignment horizontal="center" vertical="top"/>
    </xf>
    <xf numFmtId="0" fontId="57" fillId="0" borderId="61" xfId="272" applyFont="1" applyFill="1" applyBorder="1" applyAlignment="1">
      <alignment horizontal="center" vertical="center"/>
    </xf>
    <xf numFmtId="0" fontId="57" fillId="0" borderId="13" xfId="272" applyFont="1" applyFill="1" applyBorder="1" applyAlignment="1">
      <alignment horizontal="center" vertical="center"/>
    </xf>
    <xf numFmtId="0" fontId="57" fillId="0" borderId="39" xfId="272" applyFont="1" applyFill="1" applyBorder="1" applyAlignment="1">
      <alignment horizontal="center" vertical="center"/>
    </xf>
    <xf numFmtId="0" fontId="52" fillId="0" borderId="1" xfId="272" applyFont="1" applyFill="1" applyBorder="1" applyAlignment="1">
      <alignment horizontal="center" vertical="center"/>
    </xf>
    <xf numFmtId="0" fontId="52" fillId="0" borderId="3" xfId="272" applyFont="1" applyFill="1" applyBorder="1" applyAlignment="1">
      <alignment horizontal="center" vertical="center"/>
    </xf>
    <xf numFmtId="0" fontId="52" fillId="0" borderId="30" xfId="272" applyFont="1" applyFill="1" applyBorder="1" applyAlignment="1">
      <alignment horizontal="center" vertical="center"/>
    </xf>
    <xf numFmtId="0" fontId="52" fillId="0" borderId="51" xfId="272" applyFont="1" applyFill="1" applyBorder="1" applyAlignment="1">
      <alignment horizontal="center" vertical="center"/>
    </xf>
    <xf numFmtId="0" fontId="52" fillId="0" borderId="52" xfId="272" applyFont="1" applyFill="1" applyBorder="1" applyAlignment="1">
      <alignment horizontal="center" vertical="center"/>
    </xf>
    <xf numFmtId="0" fontId="52" fillId="0" borderId="36" xfId="272" applyFont="1" applyFill="1" applyBorder="1" applyAlignment="1">
      <alignment horizontal="center" vertical="center"/>
    </xf>
    <xf numFmtId="0" fontId="52" fillId="0" borderId="21" xfId="272" applyFont="1" applyFill="1" applyBorder="1" applyAlignment="1">
      <alignment horizontal="center" vertical="center"/>
    </xf>
    <xf numFmtId="0" fontId="52" fillId="0" borderId="22" xfId="272" applyFont="1" applyFill="1" applyBorder="1" applyAlignment="1">
      <alignment horizontal="center" vertical="center"/>
    </xf>
    <xf numFmtId="0" fontId="50" fillId="0" borderId="49" xfId="272" applyFont="1" applyFill="1" applyBorder="1" applyAlignment="1">
      <alignment horizontal="center" vertical="center" wrapText="1"/>
    </xf>
    <xf numFmtId="0" fontId="50" fillId="0" borderId="47" xfId="272" applyFont="1" applyFill="1" applyBorder="1" applyAlignment="1">
      <alignment horizontal="center" vertical="center" wrapText="1"/>
    </xf>
    <xf numFmtId="0" fontId="50" fillId="0" borderId="53" xfId="272" applyFont="1" applyFill="1" applyBorder="1" applyAlignment="1">
      <alignment horizontal="center" vertical="center" wrapText="1"/>
    </xf>
    <xf numFmtId="0" fontId="50" fillId="0" borderId="45" xfId="272" applyFont="1" applyFill="1" applyBorder="1" applyAlignment="1">
      <alignment horizontal="center" vertical="center" wrapText="1"/>
    </xf>
    <xf numFmtId="0" fontId="50" fillId="0" borderId="26" xfId="272" applyFont="1" applyFill="1" applyBorder="1" applyAlignment="1">
      <alignment horizontal="center" vertical="center" wrapText="1"/>
    </xf>
    <xf numFmtId="0" fontId="50" fillId="0" borderId="46" xfId="272" applyFont="1" applyFill="1" applyBorder="1" applyAlignment="1">
      <alignment horizontal="center" vertical="center" wrapText="1"/>
    </xf>
    <xf numFmtId="0" fontId="59" fillId="0" borderId="1" xfId="272" applyFont="1" applyFill="1" applyBorder="1" applyAlignment="1">
      <alignment horizontal="center" vertical="center"/>
    </xf>
    <xf numFmtId="0" fontId="59" fillId="0" borderId="2" xfId="272" applyFont="1" applyFill="1" applyBorder="1" applyAlignment="1">
      <alignment horizontal="center" vertical="center"/>
    </xf>
    <xf numFmtId="0" fontId="59" fillId="0" borderId="3" xfId="272" applyFont="1" applyFill="1" applyBorder="1" applyAlignment="1">
      <alignment horizontal="center" vertical="center"/>
    </xf>
    <xf numFmtId="0" fontId="52" fillId="0" borderId="28" xfId="272" applyFont="1" applyFill="1" applyBorder="1" applyAlignment="1">
      <alignment horizontal="center" vertical="center"/>
    </xf>
    <xf numFmtId="0" fontId="63" fillId="0" borderId="31" xfId="72" applyFont="1" applyFill="1" applyBorder="1" applyAlignment="1">
      <alignment horizontal="center" vertical="center"/>
    </xf>
    <xf numFmtId="0" fontId="63" fillId="0" borderId="9" xfId="72" applyFont="1" applyFill="1" applyBorder="1" applyAlignment="1">
      <alignment horizontal="center" vertical="center"/>
    </xf>
    <xf numFmtId="0" fontId="63" fillId="0" borderId="32" xfId="72" applyFont="1" applyFill="1" applyBorder="1" applyAlignment="1">
      <alignment horizontal="center" vertical="center"/>
    </xf>
    <xf numFmtId="14" fontId="52" fillId="0" borderId="16" xfId="90" applyNumberFormat="1" applyFont="1" applyFill="1" applyBorder="1" applyAlignment="1">
      <alignment horizontal="left"/>
    </xf>
    <xf numFmtId="14" fontId="52" fillId="0" borderId="12" xfId="90" applyNumberFormat="1" applyFont="1" applyFill="1" applyBorder="1" applyAlignment="1">
      <alignment horizontal="left"/>
    </xf>
    <xf numFmtId="14" fontId="52" fillId="0" borderId="24" xfId="90" applyNumberFormat="1" applyFont="1" applyFill="1" applyBorder="1" applyAlignment="1">
      <alignment horizontal="left"/>
    </xf>
    <xf numFmtId="0" fontId="52" fillId="0" borderId="2" xfId="272" applyFont="1" applyFill="1" applyBorder="1" applyAlignment="1">
      <alignment horizontal="center" vertical="center"/>
    </xf>
    <xf numFmtId="0" fontId="52" fillId="0" borderId="31" xfId="272" applyFont="1" applyFill="1" applyBorder="1" applyAlignment="1">
      <alignment horizontal="center" vertical="center"/>
    </xf>
    <xf numFmtId="0" fontId="52" fillId="0" borderId="9" xfId="272" applyFont="1" applyFill="1" applyBorder="1" applyAlignment="1">
      <alignment horizontal="center" vertical="center"/>
    </xf>
    <xf numFmtId="0" fontId="52" fillId="0" borderId="32" xfId="272" applyFont="1" applyFill="1" applyBorder="1" applyAlignment="1">
      <alignment horizontal="center" vertical="center"/>
    </xf>
    <xf numFmtId="0" fontId="52" fillId="0" borderId="33" xfId="272" applyFont="1" applyFill="1" applyBorder="1" applyAlignment="1">
      <alignment horizontal="center" vertical="center"/>
    </xf>
    <xf numFmtId="0" fontId="52" fillId="0" borderId="34" xfId="272" applyFont="1" applyFill="1" applyBorder="1" applyAlignment="1">
      <alignment horizontal="center" vertical="center"/>
    </xf>
    <xf numFmtId="0" fontId="52" fillId="0" borderId="35" xfId="272" applyFont="1" applyFill="1" applyBorder="1" applyAlignment="1">
      <alignment horizontal="center" vertical="center"/>
    </xf>
    <xf numFmtId="0" fontId="52" fillId="0" borderId="31" xfId="272" applyFont="1" applyFill="1" applyBorder="1" applyAlignment="1">
      <alignment horizontal="center" vertical="center" wrapText="1"/>
    </xf>
    <xf numFmtId="0" fontId="52" fillId="0" borderId="9" xfId="272" applyFont="1" applyFill="1" applyBorder="1" applyAlignment="1">
      <alignment horizontal="center" vertical="center" wrapText="1"/>
    </xf>
    <xf numFmtId="0" fontId="52" fillId="0" borderId="32" xfId="272" applyFont="1" applyFill="1" applyBorder="1" applyAlignment="1">
      <alignment horizontal="center" vertical="center" wrapText="1"/>
    </xf>
    <xf numFmtId="0" fontId="52" fillId="0" borderId="60" xfId="272" applyFont="1" applyFill="1" applyBorder="1" applyAlignment="1">
      <alignment horizontal="center" vertical="center"/>
    </xf>
    <xf numFmtId="0" fontId="52" fillId="0" borderId="34" xfId="272" applyFont="1" applyFill="1" applyBorder="1" applyAlignment="1">
      <alignment horizontal="center" vertical="center" wrapText="1"/>
    </xf>
    <xf numFmtId="0" fontId="52" fillId="0" borderId="35" xfId="272" applyFont="1" applyFill="1" applyBorder="1" applyAlignment="1">
      <alignment horizontal="center" vertical="center" wrapText="1"/>
    </xf>
  </cellXfs>
  <cellStyles count="288">
    <cellStyle name="args.style" xfId="3"/>
    <cellStyle name="black bar" xfId="4"/>
    <cellStyle name="Border" xfId="5"/>
    <cellStyle name="Calc Currency (0)" xfId="6"/>
    <cellStyle name="Calc Currency (2)" xfId="7"/>
    <cellStyle name="Calc Percent (0)" xfId="8"/>
    <cellStyle name="Calc Percent (1)" xfId="9"/>
    <cellStyle name="Calc Percent (2)" xfId="10"/>
    <cellStyle name="Calc Units (0)" xfId="11"/>
    <cellStyle name="Calc Units (1)" xfId="12"/>
    <cellStyle name="Calc Units (2)" xfId="13"/>
    <cellStyle name="Comma [0] 2" xfId="14"/>
    <cellStyle name="Comma [0] 3" xfId="15"/>
    <cellStyle name="Comma [0] 4" xfId="16"/>
    <cellStyle name="Comma [00]" xfId="17"/>
    <cellStyle name="Comma 2" xfId="18"/>
    <cellStyle name="Comma 3" xfId="19"/>
    <cellStyle name="Comma 4" xfId="20"/>
    <cellStyle name="Comma 5" xfId="21"/>
    <cellStyle name="Comma0" xfId="22"/>
    <cellStyle name="Copied" xfId="23"/>
    <cellStyle name="COST1" xfId="24"/>
    <cellStyle name="Currency [00]" xfId="25"/>
    <cellStyle name="Currency 2" xfId="26"/>
    <cellStyle name="Currency 2 2" xfId="27"/>
    <cellStyle name="Currency 3" xfId="286"/>
    <cellStyle name="Currency0" xfId="28"/>
    <cellStyle name="Date Short" xfId="29"/>
    <cellStyle name="Dezimal [0]_laroux" xfId="30"/>
    <cellStyle name="Dezimal_laroux" xfId="31"/>
    <cellStyle name="Enter Currency (0)" xfId="32"/>
    <cellStyle name="Enter Currency (2)" xfId="33"/>
    <cellStyle name="Enter Units (0)" xfId="34"/>
    <cellStyle name="Enter Units (1)" xfId="35"/>
    <cellStyle name="Enter Units (2)" xfId="36"/>
    <cellStyle name="Entered" xfId="37"/>
    <cellStyle name="Euro" xfId="38"/>
    <cellStyle name="Grey" xfId="39"/>
    <cellStyle name="H" xfId="40"/>
    <cellStyle name="Header1" xfId="41"/>
    <cellStyle name="Header2" xfId="42"/>
    <cellStyle name="HEADINGS" xfId="43"/>
    <cellStyle name="HEADINGSTOP" xfId="44"/>
    <cellStyle name="Input [yellow]" xfId="45"/>
    <cellStyle name="Input Cells" xfId="46"/>
    <cellStyle name="Link Currency (0)" xfId="47"/>
    <cellStyle name="Link Currency (2)" xfId="48"/>
    <cellStyle name="Link Units (0)" xfId="49"/>
    <cellStyle name="Link Units (1)" xfId="50"/>
    <cellStyle name="Link Units (2)" xfId="51"/>
    <cellStyle name="Linked Cells" xfId="52"/>
    <cellStyle name="Millares [0]_BRASIL (2)" xfId="53"/>
    <cellStyle name="Millares_5670-t123" xfId="54"/>
    <cellStyle name="Milliers [0]_!!!GO" xfId="55"/>
    <cellStyle name="Milliers_!!!GO" xfId="56"/>
    <cellStyle name="Moneda [0]_BRASIL (2)" xfId="57"/>
    <cellStyle name="Moneda_5670-t123" xfId="58"/>
    <cellStyle name="Monétaire [0]_!!!GO" xfId="59"/>
    <cellStyle name="Monétaire_!!!GO" xfId="60"/>
    <cellStyle name="Normal" xfId="0" builtinId="0"/>
    <cellStyle name="Normal - Style1" xfId="61"/>
    <cellStyle name="Normal 10" xfId="62"/>
    <cellStyle name="Normal 10 2" xfId="273"/>
    <cellStyle name="Normal 11" xfId="63"/>
    <cellStyle name="Normal 11 2" xfId="274"/>
    <cellStyle name="Normal 12" xfId="64"/>
    <cellStyle name="Normal 12 2" xfId="275"/>
    <cellStyle name="Normal 13" xfId="65"/>
    <cellStyle name="Normal 13 2" xfId="276"/>
    <cellStyle name="Normal 14" xfId="66"/>
    <cellStyle name="Normal 14 2" xfId="277"/>
    <cellStyle name="Normal 15" xfId="67"/>
    <cellStyle name="Normal 15 2" xfId="278"/>
    <cellStyle name="Normal 16" xfId="68"/>
    <cellStyle name="Normal 16 2" xfId="279"/>
    <cellStyle name="Normal 17" xfId="69"/>
    <cellStyle name="Normal 17 2" xfId="280"/>
    <cellStyle name="Normal 18" xfId="70"/>
    <cellStyle name="Normal 18 2" xfId="281"/>
    <cellStyle name="Normal 19" xfId="71"/>
    <cellStyle name="Normal 19 2" xfId="282"/>
    <cellStyle name="Normal 2" xfId="72"/>
    <cellStyle name="Normal 2 2" xfId="73"/>
    <cellStyle name="Normal 2 2 2" xfId="74"/>
    <cellStyle name="Normal 2 2 3" xfId="75"/>
    <cellStyle name="Normal 2 2_BHPC PL" xfId="76"/>
    <cellStyle name="Normal 2 3" xfId="77"/>
    <cellStyle name="Normal 2 4" xfId="78"/>
    <cellStyle name="Normal 2 5" xfId="79"/>
    <cellStyle name="Normal 2 6" xfId="80"/>
    <cellStyle name="Normal 2_CKSP130263 - FINAL P.L" xfId="81"/>
    <cellStyle name="Normal 20" xfId="2"/>
    <cellStyle name="Normal 20 2" xfId="272"/>
    <cellStyle name="Normal 21" xfId="82"/>
    <cellStyle name="Normal 22" xfId="267"/>
    <cellStyle name="Normal 22 2" xfId="271"/>
    <cellStyle name="Normal 23" xfId="285"/>
    <cellStyle name="Normal 3" xfId="83"/>
    <cellStyle name="Normal 3 2" xfId="84"/>
    <cellStyle name="Normal 3 3" xfId="85"/>
    <cellStyle name="Normal 3 4" xfId="86"/>
    <cellStyle name="Normal 3 5" xfId="87"/>
    <cellStyle name="Normal 3 6" xfId="88"/>
    <cellStyle name="Normal 3 7" xfId="287"/>
    <cellStyle name="Normal 3_BHPC PL" xfId="89"/>
    <cellStyle name="Normal 4" xfId="90"/>
    <cellStyle name="Normal 5" xfId="91"/>
    <cellStyle name="Normal 6" xfId="92"/>
    <cellStyle name="Normal 7" xfId="93"/>
    <cellStyle name="Normal 8" xfId="94"/>
    <cellStyle name="Normal 8 2" xfId="283"/>
    <cellStyle name="Normal 9" xfId="95"/>
    <cellStyle name="Normal 9 2" xfId="284"/>
    <cellStyle name="Normal_INV NO.GA-01 IMPALA" xfId="270"/>
    <cellStyle name="Normal_INV NO.GA-04 DT.16.06.2010 DAVYCO" xfId="268"/>
    <cellStyle name="Normal_PL" xfId="1"/>
    <cellStyle name="Normal_Sheet1" xfId="269"/>
    <cellStyle name="Normale_Foglio1" xfId="96"/>
    <cellStyle name="Note 2" xfId="97"/>
    <cellStyle name="Note 2 2" xfId="98"/>
    <cellStyle name="Note 2 2 2" xfId="99"/>
    <cellStyle name="Note 2 2 2 2" xfId="100"/>
    <cellStyle name="Note 2 2 3" xfId="101"/>
    <cellStyle name="Note 2 2 4" xfId="102"/>
    <cellStyle name="Note 2 2_BGJ 10991 -1 MI7616455 DEL-2 PACKING LIST" xfId="103"/>
    <cellStyle name="Note 2 3" xfId="104"/>
    <cellStyle name="Note 2 3 2" xfId="105"/>
    <cellStyle name="Note 2 3 2 2" xfId="106"/>
    <cellStyle name="Note 2 3 3" xfId="107"/>
    <cellStyle name="Note 2 3 4" xfId="108"/>
    <cellStyle name="Note 2 3_BGJ 10991 -1 MI7616455 DEL-2 PACKING LIST" xfId="109"/>
    <cellStyle name="Note 2 4" xfId="110"/>
    <cellStyle name="Note 2 4 2" xfId="111"/>
    <cellStyle name="Note 2 4 2 2" xfId="112"/>
    <cellStyle name="Note 2 4 3" xfId="113"/>
    <cellStyle name="Note 2 4 4" xfId="114"/>
    <cellStyle name="Note 2 4_BGJ 10991 -1 MI7616455 DEL-2 PACKING LIST" xfId="115"/>
    <cellStyle name="Note 2 5" xfId="116"/>
    <cellStyle name="Note 2 5 2" xfId="117"/>
    <cellStyle name="Note 2 5 2 2" xfId="118"/>
    <cellStyle name="Note 2 5 3" xfId="119"/>
    <cellStyle name="Note 2 5 4" xfId="120"/>
    <cellStyle name="Note 2 5_BGJ 10991 -1 MI7616455 DEL-2 PACKING LIST" xfId="121"/>
    <cellStyle name="Note 2 6" xfId="122"/>
    <cellStyle name="Note 2 6 2" xfId="123"/>
    <cellStyle name="Note 2 6 2 2" xfId="124"/>
    <cellStyle name="Note 2 6 3" xfId="125"/>
    <cellStyle name="Note 2 6 4" xfId="126"/>
    <cellStyle name="Note 2 6_BGJ 10991 -1 MI7616455 DEL-2 PACKING LIST" xfId="127"/>
    <cellStyle name="Note 2 7" xfId="128"/>
    <cellStyle name="Note 2 7 2" xfId="129"/>
    <cellStyle name="Note 2 8" xfId="130"/>
    <cellStyle name="Note 2 9" xfId="131"/>
    <cellStyle name="Note 2_BGJ 10991 -1 MI7616455 DEL-2 PACKING LIST" xfId="132"/>
    <cellStyle name="Note 3" xfId="133"/>
    <cellStyle name="Note 3 2" xfId="134"/>
    <cellStyle name="Note 3 2 2" xfId="135"/>
    <cellStyle name="Note 3 2 2 2" xfId="136"/>
    <cellStyle name="Note 3 2 3" xfId="137"/>
    <cellStyle name="Note 3 2 4" xfId="138"/>
    <cellStyle name="Note 3 2_BGJ 10991 -1 MI7616455 DEL-2 PACKING LIST" xfId="139"/>
    <cellStyle name="Note 3 3" xfId="140"/>
    <cellStyle name="Note 3 3 2" xfId="141"/>
    <cellStyle name="Note 3 3 2 2" xfId="142"/>
    <cellStyle name="Note 3 3 3" xfId="143"/>
    <cellStyle name="Note 3 3 4" xfId="144"/>
    <cellStyle name="Note 3 3_BGJ 10991 -1 MI7616455 DEL-2 PACKING LIST" xfId="145"/>
    <cellStyle name="Note 3 4" xfId="146"/>
    <cellStyle name="Note 3 4 2" xfId="147"/>
    <cellStyle name="Note 3 4 2 2" xfId="148"/>
    <cellStyle name="Note 3 4 3" xfId="149"/>
    <cellStyle name="Note 3 4 4" xfId="150"/>
    <cellStyle name="Note 3 4_BGJ 10991 -1 MI7616455 DEL-2 PACKING LIST" xfId="151"/>
    <cellStyle name="Note 3 5" xfId="152"/>
    <cellStyle name="Note 3 5 2" xfId="153"/>
    <cellStyle name="Note 3 5 2 2" xfId="154"/>
    <cellStyle name="Note 3 5 3" xfId="155"/>
    <cellStyle name="Note 3 5 4" xfId="156"/>
    <cellStyle name="Note 3 5_BGJ 10991 -1 MI7616455 DEL-2 PACKING LIST" xfId="157"/>
    <cellStyle name="Note 3 6" xfId="158"/>
    <cellStyle name="Note 3 6 2" xfId="159"/>
    <cellStyle name="Note 3 6 2 2" xfId="160"/>
    <cellStyle name="Note 3 6 3" xfId="161"/>
    <cellStyle name="Note 3 6 4" xfId="162"/>
    <cellStyle name="Note 3 6_BGJ 10991 -1 MI7616455 DEL-2 PACKING LIST" xfId="163"/>
    <cellStyle name="Note 3 7" xfId="164"/>
    <cellStyle name="Note 3 7 2" xfId="165"/>
    <cellStyle name="Note 3 8" xfId="166"/>
    <cellStyle name="Note 3 9" xfId="167"/>
    <cellStyle name="Note 3_BGJ 10991 -1 MI7616455 DEL-2 PACKING LIST" xfId="168"/>
    <cellStyle name="Note 4" xfId="169"/>
    <cellStyle name="Note 4 2" xfId="170"/>
    <cellStyle name="Note 4 2 2" xfId="171"/>
    <cellStyle name="Note 4 2 2 2" xfId="172"/>
    <cellStyle name="Note 4 2 3" xfId="173"/>
    <cellStyle name="Note 4 2 4" xfId="174"/>
    <cellStyle name="Note 4 2_BGJ 10991 -1 MI7616455 DEL-2 PACKING LIST" xfId="175"/>
    <cellStyle name="Note 4 3" xfId="176"/>
    <cellStyle name="Note 4 3 2" xfId="177"/>
    <cellStyle name="Note 4 3 2 2" xfId="178"/>
    <cellStyle name="Note 4 3 3" xfId="179"/>
    <cellStyle name="Note 4 3 4" xfId="180"/>
    <cellStyle name="Note 4 3_BGJ 10991 -1 MI7616455 DEL-2 PACKING LIST" xfId="181"/>
    <cellStyle name="Note 4 4" xfId="182"/>
    <cellStyle name="Note 4 4 2" xfId="183"/>
    <cellStyle name="Note 4 4 2 2" xfId="184"/>
    <cellStyle name="Note 4 4 3" xfId="185"/>
    <cellStyle name="Note 4 4 4" xfId="186"/>
    <cellStyle name="Note 4 4_BGJ 10991 -1 MI7616455 DEL-2 PACKING LIST" xfId="187"/>
    <cellStyle name="Note 4 5" xfId="188"/>
    <cellStyle name="Note 4 5 2" xfId="189"/>
    <cellStyle name="Note 4 5 2 2" xfId="190"/>
    <cellStyle name="Note 4 5 3" xfId="191"/>
    <cellStyle name="Note 4 5 4" xfId="192"/>
    <cellStyle name="Note 4 5_BGJ 10991 -1 MI7616455 DEL-2 PACKING LIST" xfId="193"/>
    <cellStyle name="Note 4 6" xfId="194"/>
    <cellStyle name="Note 4 6 2" xfId="195"/>
    <cellStyle name="Note 4 7" xfId="196"/>
    <cellStyle name="Note 4 8" xfId="197"/>
    <cellStyle name="Note 4_BGJ 10991 -1 MI7616455 DEL-2 PACKING LIST" xfId="198"/>
    <cellStyle name="Note 5" xfId="199"/>
    <cellStyle name="Note 5 2" xfId="200"/>
    <cellStyle name="Note 5 2 2" xfId="201"/>
    <cellStyle name="Note 5 3" xfId="202"/>
    <cellStyle name="Note 5 4" xfId="203"/>
    <cellStyle name="Note 5 5" xfId="204"/>
    <cellStyle name="Note 5_BGJ 10991 -1 MI7616455 DEL-2 PACKING LIST" xfId="205"/>
    <cellStyle name="Note 6" xfId="206"/>
    <cellStyle name="Note 6 2" xfId="207"/>
    <cellStyle name="Note 6 2 2" xfId="208"/>
    <cellStyle name="Note 6 3" xfId="209"/>
    <cellStyle name="Note 6 4" xfId="210"/>
    <cellStyle name="Note 6 5" xfId="211"/>
    <cellStyle name="Note 6_BGJ 10991 -1 MI7616455 DEL-2 PACKING LIST" xfId="212"/>
    <cellStyle name="Note 7" xfId="213"/>
    <cellStyle name="Note 7 2" xfId="214"/>
    <cellStyle name="Note 7 2 2" xfId="215"/>
    <cellStyle name="Note 7 3" xfId="216"/>
    <cellStyle name="Note 7 4" xfId="217"/>
    <cellStyle name="Note 7 5" xfId="218"/>
    <cellStyle name="Note 7_BGJ 10991 -1 MI7616455 DEL-2 PACKING LIST" xfId="219"/>
    <cellStyle name="Note 8" xfId="220"/>
    <cellStyle name="Note 8 2" xfId="221"/>
    <cellStyle name="Note 8 2 2" xfId="222"/>
    <cellStyle name="Note 8 3" xfId="223"/>
    <cellStyle name="Note 8 4" xfId="224"/>
    <cellStyle name="Note 8 5" xfId="225"/>
    <cellStyle name="Note 8_BGJ 10991 -1 MI7616455 DEL-2 PACKING LIST" xfId="226"/>
    <cellStyle name="Œ…‹æØ‚è [0.00]_Region Orders (2)" xfId="227"/>
    <cellStyle name="Œ…‹æØ‚è_Region Orders (2)" xfId="228"/>
    <cellStyle name="per.style" xfId="229"/>
    <cellStyle name="Percent [0]" xfId="230"/>
    <cellStyle name="Percent [00]" xfId="231"/>
    <cellStyle name="Percent [2]" xfId="232"/>
    <cellStyle name="Percent 2" xfId="233"/>
    <cellStyle name="Percent 2 2" xfId="234"/>
    <cellStyle name="Percent 3" xfId="235"/>
    <cellStyle name="Percent 4" xfId="236"/>
    <cellStyle name="Percent 4 2" xfId="237"/>
    <cellStyle name="Percent 5" xfId="238"/>
    <cellStyle name="PERCENTAGE" xfId="239"/>
    <cellStyle name="PrePop Currency (0)" xfId="240"/>
    <cellStyle name="PrePop Currency (2)" xfId="241"/>
    <cellStyle name="PrePop Units (0)" xfId="242"/>
    <cellStyle name="PrePop Units (1)" xfId="243"/>
    <cellStyle name="PrePop Units (2)" xfId="244"/>
    <cellStyle name="pricing" xfId="245"/>
    <cellStyle name="PSChar" xfId="246"/>
    <cellStyle name="PSHeading" xfId="247"/>
    <cellStyle name="regstoresfromspecstores" xfId="248"/>
    <cellStyle name="RevList" xfId="249"/>
    <cellStyle name="SHADEDSTORES" xfId="250"/>
    <cellStyle name="specstores" xfId="251"/>
    <cellStyle name="Standard_EL4921CAT21" xfId="252"/>
    <cellStyle name="Subtotal" xfId="253"/>
    <cellStyle name="Text Indent A" xfId="254"/>
    <cellStyle name="Text Indent B" xfId="255"/>
    <cellStyle name="Text Indent C" xfId="256"/>
    <cellStyle name="Währung [0]_RESULTS" xfId="257"/>
    <cellStyle name="Währung_RESULTS" xfId="258"/>
    <cellStyle name="콤마 [0]_CANADA 303" xfId="259"/>
    <cellStyle name="콤마_ADVICE" xfId="260"/>
    <cellStyle name="통화 [0]_CANADA 303" xfId="261"/>
    <cellStyle name="통화_CANADA 303" xfId="262"/>
    <cellStyle name="표준_03 SH-VA 2005" xfId="263"/>
    <cellStyle name="一般_CWI23-0097 Canada 10822tnf-A(37pcs)" xfId="264"/>
    <cellStyle name="千分位_CWI23-0097 Canada 10822tnf-A(37pcs)" xfId="265"/>
    <cellStyle name="常规_heyman pk list fmt" xfId="266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deep-pc\D\Users\Pradeep\Downloads\maste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uments2\E\EXPORT\DOCS\INVOICE%202007-2008\FK-150%20(FILA%20ITA%20WAND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icName"/>
      <sheetName val="Type"/>
      <sheetName val="Group"/>
      <sheetName val="Buyer"/>
      <sheetName val="Season"/>
      <sheetName val="Supplier"/>
      <sheetName val="Manufacturer"/>
      <sheetName val="color"/>
      <sheetName val="currency"/>
      <sheetName val="madeof"/>
      <sheetName val="Storyline"/>
      <sheetName val="Category"/>
    </sheetNames>
    <sheetDataSet>
      <sheetData sheetId="0">
        <row r="2">
          <cell r="B2" t="str">
            <v>BOOTIES</v>
          </cell>
        </row>
        <row r="3">
          <cell r="B3" t="str">
            <v>CHAPPALS</v>
          </cell>
        </row>
        <row r="4">
          <cell r="B4" t="str">
            <v>Floater</v>
          </cell>
        </row>
        <row r="5">
          <cell r="B5" t="str">
            <v>FOOTWEAR</v>
          </cell>
        </row>
        <row r="6">
          <cell r="B6" t="str">
            <v>HAND BAGS</v>
          </cell>
        </row>
        <row r="7">
          <cell r="B7" t="str">
            <v>SANDALS</v>
          </cell>
        </row>
        <row r="8">
          <cell r="B8" t="str">
            <v>SHOE HORNE</v>
          </cell>
        </row>
        <row r="9">
          <cell r="B9" t="str">
            <v>SHOE POLISH</v>
          </cell>
        </row>
        <row r="10">
          <cell r="B10" t="str">
            <v>SHOES</v>
          </cell>
        </row>
        <row r="11">
          <cell r="B11" t="str">
            <v>SLIPPERS</v>
          </cell>
        </row>
        <row r="12">
          <cell r="B12" t="str">
            <v>SOCKS</v>
          </cell>
        </row>
        <row r="13">
          <cell r="B13" t="str">
            <v>Adhesive cups</v>
          </cell>
        </row>
        <row r="14">
          <cell r="B14" t="str">
            <v>Babies Garments</v>
          </cell>
        </row>
        <row r="15">
          <cell r="B15" t="str">
            <v>Bra</v>
          </cell>
        </row>
        <row r="16">
          <cell r="B16" t="str">
            <v>Bra Strap</v>
          </cell>
        </row>
        <row r="17">
          <cell r="B17" t="str">
            <v>Brassieres</v>
          </cell>
        </row>
        <row r="18">
          <cell r="B18" t="str">
            <v>Brief</v>
          </cell>
        </row>
        <row r="19">
          <cell r="B19" t="str">
            <v>Briefs</v>
          </cell>
        </row>
        <row r="20">
          <cell r="B20" t="str">
            <v>CAMISOLES</v>
          </cell>
        </row>
        <row r="21">
          <cell r="B21" t="str">
            <v>DRESS</v>
          </cell>
        </row>
        <row r="22">
          <cell r="B22" t="str">
            <v>Dresses</v>
          </cell>
        </row>
        <row r="23">
          <cell r="B23" t="str">
            <v>Dungaree</v>
          </cell>
        </row>
        <row r="24">
          <cell r="B24" t="str">
            <v>Jacket</v>
          </cell>
        </row>
        <row r="25">
          <cell r="B25" t="str">
            <v>JEANS</v>
          </cell>
        </row>
        <row r="26">
          <cell r="B26" t="str">
            <v>LEGGINGS</v>
          </cell>
        </row>
        <row r="27">
          <cell r="B27" t="str">
            <v>NIGHT DRESS</v>
          </cell>
        </row>
        <row r="28">
          <cell r="B28" t="str">
            <v>PANT</v>
          </cell>
        </row>
        <row r="29">
          <cell r="B29" t="str">
            <v>Panties</v>
          </cell>
        </row>
        <row r="30">
          <cell r="B30" t="str">
            <v>Rompers</v>
          </cell>
        </row>
        <row r="31">
          <cell r="B31" t="str">
            <v>SHIRT</v>
          </cell>
        </row>
        <row r="32">
          <cell r="B32" t="str">
            <v>SHORT</v>
          </cell>
        </row>
        <row r="33">
          <cell r="B33" t="str">
            <v>Skirt</v>
          </cell>
        </row>
        <row r="34">
          <cell r="B34" t="str">
            <v>Sweater</v>
          </cell>
        </row>
        <row r="35">
          <cell r="B35" t="str">
            <v>Sweatshirt</v>
          </cell>
        </row>
        <row r="36">
          <cell r="B36" t="str">
            <v>Swim suits</v>
          </cell>
        </row>
        <row r="37">
          <cell r="B37" t="str">
            <v>Swimwear</v>
          </cell>
        </row>
        <row r="38">
          <cell r="B38" t="str">
            <v>T-SHIRT</v>
          </cell>
        </row>
        <row r="39">
          <cell r="B39" t="str">
            <v>Thights</v>
          </cell>
        </row>
        <row r="40">
          <cell r="B40" t="str">
            <v>TOP</v>
          </cell>
        </row>
        <row r="41">
          <cell r="B41" t="str">
            <v>VESTS</v>
          </cell>
        </row>
        <row r="42">
          <cell r="B42" t="str">
            <v>WASHABLE BREASTPAD</v>
          </cell>
        </row>
        <row r="43">
          <cell r="B43" t="str">
            <v>Hanger</v>
          </cell>
        </row>
        <row r="44">
          <cell r="B44" t="str">
            <v>MANNEQUIN</v>
          </cell>
        </row>
        <row r="45">
          <cell r="B45" t="str">
            <v>NOTE BOOK</v>
          </cell>
        </row>
        <row r="46">
          <cell r="B46" t="str">
            <v>Rails</v>
          </cell>
        </row>
        <row r="47">
          <cell r="B47" t="str">
            <v>SHOPPING BAGS</v>
          </cell>
        </row>
        <row r="48">
          <cell r="B48" t="str">
            <v>Sizers</v>
          </cell>
        </row>
        <row r="49">
          <cell r="B49" t="str">
            <v>Steamers</v>
          </cell>
        </row>
        <row r="50">
          <cell r="B50" t="str">
            <v>Trolley</v>
          </cell>
        </row>
        <row r="51">
          <cell r="B51" t="str">
            <v>Tiles</v>
          </cell>
        </row>
        <row r="52">
          <cell r="B52" t="str">
            <v xml:space="preserve"> BOTTLE WARMER</v>
          </cell>
        </row>
        <row r="53">
          <cell r="B53" t="str">
            <v xml:space="preserve"> CANTEEN</v>
          </cell>
        </row>
        <row r="54">
          <cell r="B54" t="str">
            <v xml:space="preserve"> DISPOSABLE BREASTPAD</v>
          </cell>
        </row>
        <row r="55">
          <cell r="B55" t="str">
            <v xml:space="preserve"> ELECTRIC STERILIZER</v>
          </cell>
        </row>
        <row r="56">
          <cell r="B56" t="str">
            <v xml:space="preserve"> HOT WATER BAG</v>
          </cell>
        </row>
        <row r="57">
          <cell r="B57" t="str">
            <v xml:space="preserve"> NASAL ASPIRATOR</v>
          </cell>
        </row>
        <row r="58">
          <cell r="B58" t="str">
            <v xml:space="preserve"> NIPPLE SHIELD</v>
          </cell>
        </row>
        <row r="59">
          <cell r="B59" t="str">
            <v xml:space="preserve"> SAFETY ACCESSORIES</v>
          </cell>
        </row>
        <row r="60">
          <cell r="B60" t="str">
            <v xml:space="preserve"> SUNSHADE</v>
          </cell>
        </row>
        <row r="61">
          <cell r="B61" t="str">
            <v>ACTIVITY GYM</v>
          </cell>
        </row>
        <row r="62">
          <cell r="B62" t="str">
            <v>Adhesive Button</v>
          </cell>
        </row>
        <row r="63">
          <cell r="B63" t="str">
            <v>ADHESIVE TAPE</v>
          </cell>
        </row>
        <row r="64">
          <cell r="B64" t="str">
            <v>ADVERTISING ITEMS</v>
          </cell>
        </row>
        <row r="65">
          <cell r="B65" t="str">
            <v>APRON</v>
          </cell>
        </row>
        <row r="66">
          <cell r="B66" t="str">
            <v>Artifical Flowers</v>
          </cell>
        </row>
        <row r="67">
          <cell r="B67" t="str">
            <v>ASH TRAY</v>
          </cell>
        </row>
        <row r="68">
          <cell r="B68" t="str">
            <v>Babies Clothing Accessories</v>
          </cell>
        </row>
        <row r="69">
          <cell r="B69" t="str">
            <v>BABY CARE ACCESSORIES - BED RAIL</v>
          </cell>
        </row>
        <row r="70">
          <cell r="B70" t="str">
            <v>BABY CARRIAGES</v>
          </cell>
        </row>
        <row r="71">
          <cell r="B71" t="str">
            <v>Baby Feeding Accessories</v>
          </cell>
        </row>
        <row r="72">
          <cell r="B72" t="str">
            <v>Baby monitor</v>
          </cell>
        </row>
        <row r="73">
          <cell r="B73" t="str">
            <v>BABY ON BOARD</v>
          </cell>
        </row>
        <row r="74">
          <cell r="B74" t="str">
            <v>BABY ROCKERS</v>
          </cell>
        </row>
        <row r="75">
          <cell r="B75" t="str">
            <v>Baby Seats</v>
          </cell>
        </row>
        <row r="76">
          <cell r="B76" t="str">
            <v>BABY SLING</v>
          </cell>
        </row>
        <row r="77">
          <cell r="B77" t="str">
            <v>Baby Stroller</v>
          </cell>
        </row>
        <row r="78">
          <cell r="B78" t="str">
            <v>Baby Travel System</v>
          </cell>
        </row>
        <row r="79">
          <cell r="B79" t="str">
            <v>Baby Walker</v>
          </cell>
        </row>
        <row r="80">
          <cell r="B80" t="str">
            <v>BAG</v>
          </cell>
        </row>
        <row r="81">
          <cell r="B81" t="str">
            <v>BAG ACCESSORIES</v>
          </cell>
        </row>
        <row r="82">
          <cell r="B82" t="str">
            <v>BASKET</v>
          </cell>
        </row>
        <row r="83">
          <cell r="B83" t="str">
            <v>BASKET BALL STAND</v>
          </cell>
        </row>
        <row r="84">
          <cell r="B84" t="str">
            <v>Basket with divider</v>
          </cell>
        </row>
        <row r="85">
          <cell r="B85" t="str">
            <v>BASSINET</v>
          </cell>
        </row>
        <row r="86">
          <cell r="B86" t="str">
            <v>BATH ACCESSORIES</v>
          </cell>
        </row>
        <row r="87">
          <cell r="B87" t="str">
            <v>BATH SEAT</v>
          </cell>
        </row>
        <row r="88">
          <cell r="B88" t="str">
            <v>BATH SPONGE</v>
          </cell>
        </row>
        <row r="89">
          <cell r="B89" t="str">
            <v>BATH TUB</v>
          </cell>
        </row>
        <row r="90">
          <cell r="B90" t="str">
            <v>Bathmat</v>
          </cell>
        </row>
        <row r="91">
          <cell r="B91" t="str">
            <v>Bathrobe</v>
          </cell>
        </row>
        <row r="92">
          <cell r="B92" t="str">
            <v>BATHROOM ACCESSORIES</v>
          </cell>
        </row>
        <row r="93">
          <cell r="B93" t="str">
            <v>Bathroom Floor Mat</v>
          </cell>
        </row>
        <row r="94">
          <cell r="B94" t="str">
            <v>BATMAT</v>
          </cell>
        </row>
        <row r="95">
          <cell r="B95" t="str">
            <v>BATTERY</v>
          </cell>
        </row>
        <row r="96">
          <cell r="B96" t="str">
            <v>Beach Bag</v>
          </cell>
        </row>
        <row r="97">
          <cell r="B97" t="str">
            <v>Beautycare Accessories.</v>
          </cell>
        </row>
        <row r="98">
          <cell r="B98" t="str">
            <v>Bed</v>
          </cell>
        </row>
        <row r="99">
          <cell r="B99" t="str">
            <v>Bed Canopy</v>
          </cell>
        </row>
        <row r="100">
          <cell r="B100" t="str">
            <v>BED NET</v>
          </cell>
        </row>
        <row r="101">
          <cell r="B101" t="str">
            <v>Bed Room Set Without Wardrobe</v>
          </cell>
        </row>
        <row r="102">
          <cell r="B102" t="str">
            <v>BED SAFETY BAR</v>
          </cell>
        </row>
        <row r="103">
          <cell r="B103" t="str">
            <v>Bed Set With Storage</v>
          </cell>
        </row>
        <row r="104">
          <cell r="B104" t="str">
            <v>Bed Set Without Wardrobe</v>
          </cell>
        </row>
        <row r="105">
          <cell r="B105" t="str">
            <v>BED SHEET SET</v>
          </cell>
        </row>
        <row r="106">
          <cell r="B106" t="str">
            <v>Bed With Storage</v>
          </cell>
        </row>
        <row r="107">
          <cell r="B107" t="str">
            <v>BEDDING ARTICLES</v>
          </cell>
        </row>
        <row r="108">
          <cell r="B108" t="str">
            <v>BEDROOM SET WITH WARDROBE</v>
          </cell>
        </row>
        <row r="109">
          <cell r="B109" t="str">
            <v>BELT</v>
          </cell>
        </row>
        <row r="110">
          <cell r="B110" t="str">
            <v>BENCH</v>
          </cell>
        </row>
        <row r="111">
          <cell r="B111" t="str">
            <v>BENCH WITH STORAGE</v>
          </cell>
        </row>
        <row r="112">
          <cell r="B112" t="str">
            <v>BLANKET</v>
          </cell>
        </row>
        <row r="113">
          <cell r="B113" t="str">
            <v>Blanket Box</v>
          </cell>
        </row>
        <row r="114">
          <cell r="B114" t="str">
            <v>Blind</v>
          </cell>
        </row>
        <row r="115">
          <cell r="B115" t="str">
            <v>Book Case</v>
          </cell>
        </row>
        <row r="116">
          <cell r="B116" t="str">
            <v>BOOK SHELFS</v>
          </cell>
        </row>
        <row r="117">
          <cell r="B117" t="str">
            <v>BOOSTER SEAT</v>
          </cell>
        </row>
        <row r="118">
          <cell r="B118" t="str">
            <v>BOTTLE HOLDER</v>
          </cell>
        </row>
        <row r="119">
          <cell r="B119" t="str">
            <v>Bottles &amp; Stand</v>
          </cell>
        </row>
        <row r="120">
          <cell r="B120" t="str">
            <v>BOWL</v>
          </cell>
        </row>
        <row r="121">
          <cell r="B121" t="str">
            <v>Boxes</v>
          </cell>
        </row>
        <row r="122">
          <cell r="B122" t="str">
            <v>Breast Pump</v>
          </cell>
        </row>
        <row r="123">
          <cell r="B123" t="str">
            <v>BRIEFCASES/PORTFOLIO BAGS</v>
          </cell>
        </row>
        <row r="124">
          <cell r="B124" t="str">
            <v>BROOCH</v>
          </cell>
        </row>
        <row r="125">
          <cell r="B125" t="str">
            <v>Brouchers</v>
          </cell>
        </row>
        <row r="126">
          <cell r="B126" t="str">
            <v>Buffet</v>
          </cell>
        </row>
        <row r="127">
          <cell r="B127" t="str">
            <v>Buggy</v>
          </cell>
        </row>
        <row r="128">
          <cell r="B128" t="str">
            <v>Bunk Bed</v>
          </cell>
        </row>
        <row r="129">
          <cell r="B129" t="str">
            <v>Cabinet</v>
          </cell>
        </row>
        <row r="130">
          <cell r="B130" t="str">
            <v>CABINET LOCK</v>
          </cell>
        </row>
        <row r="131">
          <cell r="B131" t="str">
            <v>CANDLE HOLDER</v>
          </cell>
        </row>
        <row r="132">
          <cell r="B132" t="str">
            <v>CANDLE RING</v>
          </cell>
        </row>
        <row r="133">
          <cell r="B133" t="str">
            <v>CANDLES</v>
          </cell>
        </row>
        <row r="134">
          <cell r="B134" t="str">
            <v>CANISTER</v>
          </cell>
        </row>
        <row r="135">
          <cell r="B135" t="str">
            <v>CAP</v>
          </cell>
        </row>
        <row r="136">
          <cell r="B136" t="str">
            <v>Car Seat</v>
          </cell>
        </row>
        <row r="137">
          <cell r="B137" t="str">
            <v>CARD HOLDER</v>
          </cell>
        </row>
        <row r="138">
          <cell r="B138" t="str">
            <v>CARPETS</v>
          </cell>
        </row>
        <row r="139">
          <cell r="B139" t="str">
            <v>CARRY COT</v>
          </cell>
        </row>
        <row r="140">
          <cell r="B140" t="str">
            <v>CARRY COT STAND</v>
          </cell>
        </row>
        <row r="141">
          <cell r="B141" t="str">
            <v>CATALOUGE</v>
          </cell>
        </row>
        <row r="142">
          <cell r="B142" t="str">
            <v>CD Box</v>
          </cell>
        </row>
        <row r="143">
          <cell r="B143" t="str">
            <v>CD Storage</v>
          </cell>
        </row>
        <row r="144">
          <cell r="B144" t="str">
            <v>Ceiling Lamp</v>
          </cell>
        </row>
        <row r="145">
          <cell r="B145" t="str">
            <v>Centre Tables</v>
          </cell>
        </row>
        <row r="146">
          <cell r="B146" t="str">
            <v>Chair</v>
          </cell>
        </row>
        <row r="147">
          <cell r="B147" t="str">
            <v>Chair &amp; Tea Table</v>
          </cell>
        </row>
        <row r="148">
          <cell r="B148" t="str">
            <v>Chair Pads</v>
          </cell>
        </row>
        <row r="149">
          <cell r="B149" t="str">
            <v>CHANGING MAT</v>
          </cell>
        </row>
        <row r="150">
          <cell r="B150" t="str">
            <v>CHARGER</v>
          </cell>
        </row>
        <row r="151">
          <cell r="B151" t="str">
            <v>Charger Plate</v>
          </cell>
        </row>
        <row r="152">
          <cell r="B152" t="str">
            <v>CHEST OF DRAWER</v>
          </cell>
        </row>
        <row r="153">
          <cell r="B153" t="str">
            <v>Chest of Drawers</v>
          </cell>
        </row>
        <row r="154">
          <cell r="B154" t="str">
            <v>Children Bi-Cycle</v>
          </cell>
        </row>
        <row r="155">
          <cell r="B155" t="str">
            <v>Children Play Item- SAND BOX</v>
          </cell>
        </row>
        <row r="156">
          <cell r="B156" t="str">
            <v>Children Play Item- Scooter</v>
          </cell>
        </row>
        <row r="157">
          <cell r="B157" t="str">
            <v>Children Tri-Cycle</v>
          </cell>
        </row>
        <row r="158">
          <cell r="B158" t="str">
            <v>Clamp</v>
          </cell>
        </row>
        <row r="159">
          <cell r="B159" t="str">
            <v>CLIP</v>
          </cell>
        </row>
        <row r="160">
          <cell r="B160" t="str">
            <v>Clips For Hanging Cloths</v>
          </cell>
        </row>
        <row r="161">
          <cell r="B161" t="str">
            <v>CLOCKS</v>
          </cell>
        </row>
        <row r="162">
          <cell r="B162" t="str">
            <v>Cloth Clips</v>
          </cell>
        </row>
        <row r="163">
          <cell r="B163" t="str">
            <v>Cloth Dryer</v>
          </cell>
        </row>
        <row r="164">
          <cell r="B164" t="str">
            <v>CLOTH RACK</v>
          </cell>
        </row>
        <row r="165">
          <cell r="B165" t="str">
            <v>Clothes Stand</v>
          </cell>
        </row>
        <row r="166">
          <cell r="B166" t="str">
            <v>COASTER</v>
          </cell>
        </row>
        <row r="167">
          <cell r="B167" t="str">
            <v>Coffee Table</v>
          </cell>
        </row>
        <row r="168">
          <cell r="B168" t="str">
            <v>COMB</v>
          </cell>
        </row>
        <row r="169">
          <cell r="B169" t="str">
            <v>COMB AND BRUSH SET</v>
          </cell>
        </row>
        <row r="170">
          <cell r="B170" t="str">
            <v>COMFORTER SET</v>
          </cell>
        </row>
        <row r="171">
          <cell r="B171" t="str">
            <v>Compartment Rack</v>
          </cell>
        </row>
        <row r="172">
          <cell r="B172" t="str">
            <v>Computer Desk</v>
          </cell>
        </row>
        <row r="173">
          <cell r="B173" t="str">
            <v>CONSOLE &amp; MIRROR</v>
          </cell>
        </row>
        <row r="174">
          <cell r="B174" t="str">
            <v>CORNER RACK</v>
          </cell>
        </row>
        <row r="175">
          <cell r="B175" t="str">
            <v>Corner Shelf</v>
          </cell>
        </row>
        <row r="176">
          <cell r="B176" t="str">
            <v>COSMETIC HOLDERS</v>
          </cell>
        </row>
        <row r="177">
          <cell r="B177" t="str">
            <v>CRADLE</v>
          </cell>
        </row>
        <row r="178">
          <cell r="B178" t="str">
            <v>Crib</v>
          </cell>
        </row>
        <row r="179">
          <cell r="B179" t="str">
            <v>Cups</v>
          </cell>
        </row>
        <row r="180">
          <cell r="B180" t="str">
            <v>CURIO CABINET</v>
          </cell>
        </row>
        <row r="181">
          <cell r="B181" t="str">
            <v>CURTAIN</v>
          </cell>
        </row>
        <row r="182">
          <cell r="B182" t="str">
            <v>Curtain Accessories</v>
          </cell>
        </row>
        <row r="183">
          <cell r="B183" t="str">
            <v>CUSHION</v>
          </cell>
        </row>
        <row r="184">
          <cell r="B184" t="str">
            <v>CUSHION COVER</v>
          </cell>
        </row>
        <row r="185">
          <cell r="B185" t="str">
            <v>CUTLERY SETS</v>
          </cell>
        </row>
        <row r="186">
          <cell r="B186" t="str">
            <v>Day Bed</v>
          </cell>
        </row>
        <row r="187">
          <cell r="B187" t="str">
            <v>Decorative Ball</v>
          </cell>
        </row>
        <row r="188">
          <cell r="B188" t="str">
            <v>DECORATIVE BOXES</v>
          </cell>
        </row>
        <row r="189">
          <cell r="B189" t="str">
            <v>DECORATIVE FOUNTAINS</v>
          </cell>
        </row>
        <row r="190">
          <cell r="B190" t="str">
            <v>DECORATIVE GLASSWARES</v>
          </cell>
        </row>
        <row r="191">
          <cell r="B191" t="str">
            <v>Decorative Items</v>
          </cell>
        </row>
        <row r="192">
          <cell r="B192" t="str">
            <v>Decorative Items - Artificial Flowers</v>
          </cell>
        </row>
        <row r="193">
          <cell r="B193" t="str">
            <v>Decorative Items - Sand</v>
          </cell>
        </row>
        <row r="194">
          <cell r="B194" t="str">
            <v>Decorative Plate</v>
          </cell>
        </row>
        <row r="195">
          <cell r="B195" t="str">
            <v>DECORATIVE TABLE</v>
          </cell>
        </row>
        <row r="196">
          <cell r="B196" t="str">
            <v>DECORATIVE WARES</v>
          </cell>
        </row>
        <row r="197">
          <cell r="B197" t="str">
            <v>Desk</v>
          </cell>
        </row>
        <row r="198">
          <cell r="B198" t="str">
            <v>DESK WITH 3 DRAW CABINET</v>
          </cell>
        </row>
        <row r="199">
          <cell r="B199" t="str">
            <v>Desk With Book Case</v>
          </cell>
        </row>
        <row r="200">
          <cell r="B200" t="str">
            <v>DIAPER BAGS</v>
          </cell>
        </row>
        <row r="201">
          <cell r="B201" t="str">
            <v>DIARY</v>
          </cell>
        </row>
        <row r="202">
          <cell r="B202" t="str">
            <v>Dining Chair</v>
          </cell>
        </row>
        <row r="203">
          <cell r="B203" t="str">
            <v>Dining Set</v>
          </cell>
        </row>
        <row r="204">
          <cell r="B204" t="str">
            <v>Dinner Set</v>
          </cell>
        </row>
        <row r="205">
          <cell r="B205" t="str">
            <v>Dinning Chair</v>
          </cell>
        </row>
        <row r="206">
          <cell r="B206" t="str">
            <v>Dinning Set With Storage</v>
          </cell>
        </row>
        <row r="207">
          <cell r="B207" t="str">
            <v>Dish Rack</v>
          </cell>
        </row>
        <row r="208">
          <cell r="B208" t="str">
            <v>DISPLAY ITEMS</v>
          </cell>
        </row>
        <row r="209">
          <cell r="B209" t="str">
            <v>Display Shelf</v>
          </cell>
        </row>
        <row r="210">
          <cell r="B210" t="str">
            <v>DOOR TABLE / STOOLS / MIRRORS</v>
          </cell>
        </row>
        <row r="211">
          <cell r="B211" t="str">
            <v>Dresser Tables / Stools / Mirrors</v>
          </cell>
        </row>
        <row r="212">
          <cell r="B212" t="str">
            <v>Drying Stand</v>
          </cell>
        </row>
        <row r="213">
          <cell r="B213" t="str">
            <v>Dust Bin</v>
          </cell>
        </row>
        <row r="214">
          <cell r="B214" t="str">
            <v>Electrical Adaptor</v>
          </cell>
        </row>
        <row r="215">
          <cell r="B215" t="str">
            <v>ELECTRONIC SAFE</v>
          </cell>
        </row>
        <row r="216">
          <cell r="B216" t="str">
            <v>End Table</v>
          </cell>
        </row>
        <row r="217">
          <cell r="B217" t="str">
            <v>ERASER</v>
          </cell>
        </row>
        <row r="218">
          <cell r="B218" t="str">
            <v>EYE CARE PRODUCT</v>
          </cell>
        </row>
        <row r="219">
          <cell r="B219" t="str">
            <v>EYE MASK</v>
          </cell>
        </row>
        <row r="220">
          <cell r="B220" t="str">
            <v>Fabric</v>
          </cell>
        </row>
        <row r="221">
          <cell r="B221" t="str">
            <v>FASHION ACCESSORIES</v>
          </cell>
        </row>
        <row r="222">
          <cell r="B222" t="str">
            <v>FILE HOLDERS</v>
          </cell>
        </row>
        <row r="223">
          <cell r="B223" t="str">
            <v>FINGER PINCH GUARD</v>
          </cell>
        </row>
        <row r="224">
          <cell r="B224" t="str">
            <v>Fire Blanket</v>
          </cell>
        </row>
        <row r="225">
          <cell r="B225" t="str">
            <v>Floor Covering</v>
          </cell>
        </row>
        <row r="226">
          <cell r="B226" t="str">
            <v>Floor Lamp</v>
          </cell>
        </row>
        <row r="227">
          <cell r="B227" t="str">
            <v>FOOD GRINDER/PROCESSOR</v>
          </cell>
        </row>
        <row r="228">
          <cell r="B228" t="str">
            <v>FOOTSTOOL</v>
          </cell>
        </row>
        <row r="229">
          <cell r="B229" t="str">
            <v>FRAGRANCE ITEMS</v>
          </cell>
        </row>
        <row r="230">
          <cell r="B230" t="str">
            <v>FURNITURE - DINING SET</v>
          </cell>
        </row>
        <row r="231">
          <cell r="B231" t="str">
            <v>FURNITURE - TEA SET</v>
          </cell>
        </row>
        <row r="232">
          <cell r="B232" t="str">
            <v>Furniture Slider</v>
          </cell>
        </row>
        <row r="233">
          <cell r="B233" t="str">
            <v>Furniture- EASEL</v>
          </cell>
        </row>
        <row r="234">
          <cell r="B234" t="str">
            <v>Garden Bench</v>
          </cell>
        </row>
        <row r="235">
          <cell r="B235" t="str">
            <v>Garden Chair</v>
          </cell>
        </row>
        <row r="236">
          <cell r="B236" t="str">
            <v>Garden Furniture</v>
          </cell>
        </row>
        <row r="237">
          <cell r="B237" t="str">
            <v>GIFT BOXES</v>
          </cell>
        </row>
        <row r="238">
          <cell r="B238" t="str">
            <v>GIFT ITEMS -  CABINET</v>
          </cell>
        </row>
        <row r="239">
          <cell r="B239" t="str">
            <v>GIFT ITEMS -  CANISTERS</v>
          </cell>
        </row>
        <row r="240">
          <cell r="B240" t="str">
            <v>GIFT ITEMS -  CHEST OF DRAWERS</v>
          </cell>
        </row>
        <row r="241">
          <cell r="B241" t="str">
            <v>GIFT ITEMS - JEWELLERY CHEST</v>
          </cell>
        </row>
        <row r="242">
          <cell r="B242" t="str">
            <v>GIFT SET</v>
          </cell>
        </row>
        <row r="243">
          <cell r="B243" t="str">
            <v>GIFT WRAPPING SHEET</v>
          </cell>
        </row>
        <row r="244">
          <cell r="B244" t="str">
            <v>GLOVES</v>
          </cell>
        </row>
        <row r="245">
          <cell r="B245" t="str">
            <v>GROOMING SET</v>
          </cell>
        </row>
        <row r="246">
          <cell r="B246" t="str">
            <v>GYM SETS</v>
          </cell>
        </row>
        <row r="247">
          <cell r="B247" t="str">
            <v>HAIR ACCESSORIES</v>
          </cell>
        </row>
        <row r="248">
          <cell r="B248" t="str">
            <v>HAIR BRUSH</v>
          </cell>
        </row>
        <row r="249">
          <cell r="B249" t="str">
            <v>Hair Clip</v>
          </cell>
        </row>
        <row r="250">
          <cell r="B250" t="str">
            <v>Hair Clutch</v>
          </cell>
        </row>
        <row r="251">
          <cell r="B251" t="str">
            <v>HAIRBAND</v>
          </cell>
        </row>
        <row r="252">
          <cell r="B252" t="str">
            <v>HANGERS</v>
          </cell>
        </row>
        <row r="253">
          <cell r="B253" t="str">
            <v>HEAD BAND</v>
          </cell>
        </row>
        <row r="254">
          <cell r="B254" t="str">
            <v>HOME DECORATIVE DISH WARE</v>
          </cell>
        </row>
        <row r="255">
          <cell r="B255" t="str">
            <v>HOME DECORATIVE ITEM</v>
          </cell>
        </row>
        <row r="256">
          <cell r="B256" t="str">
            <v>HOME DECORATIVE PLATE</v>
          </cell>
        </row>
        <row r="257">
          <cell r="B257" t="str">
            <v>Hooks</v>
          </cell>
        </row>
        <row r="258">
          <cell r="B258" t="str">
            <v>Hurricane Holder</v>
          </cell>
        </row>
        <row r="259">
          <cell r="B259" t="str">
            <v>Imitation Jewellery</v>
          </cell>
        </row>
        <row r="260">
          <cell r="B260" t="str">
            <v>INCENSE ITEMS</v>
          </cell>
        </row>
        <row r="261">
          <cell r="B261" t="str">
            <v>INFLATABLE FURNITURE</v>
          </cell>
        </row>
        <row r="262">
          <cell r="B262" t="str">
            <v>Ironing Boad</v>
          </cell>
        </row>
        <row r="263">
          <cell r="B263" t="str">
            <v>JAR</v>
          </cell>
        </row>
        <row r="264">
          <cell r="B264" t="str">
            <v>JEWELERY HOLDER</v>
          </cell>
        </row>
        <row r="265">
          <cell r="B265" t="str">
            <v>JEWELLERY BOX</v>
          </cell>
        </row>
        <row r="266">
          <cell r="B266" t="str">
            <v>KEY CHAINS</v>
          </cell>
        </row>
        <row r="267">
          <cell r="B267" t="str">
            <v>KEY RINGS</v>
          </cell>
        </row>
        <row r="268">
          <cell r="B268" t="str">
            <v>KEYHOLDER</v>
          </cell>
        </row>
        <row r="269">
          <cell r="B269" t="str">
            <v>Kitchen Accessories</v>
          </cell>
        </row>
        <row r="270">
          <cell r="B270" t="str">
            <v>Kitchen Floor Mat</v>
          </cell>
        </row>
        <row r="271">
          <cell r="B271" t="str">
            <v>Kitchen Furniture</v>
          </cell>
        </row>
        <row r="272">
          <cell r="B272" t="str">
            <v>KITCHENWARES</v>
          </cell>
        </row>
        <row r="273">
          <cell r="B273" t="str">
            <v>KNEE PROTECTOR</v>
          </cell>
        </row>
        <row r="274">
          <cell r="B274" t="str">
            <v>KNOBS</v>
          </cell>
        </row>
        <row r="275">
          <cell r="B275" t="str">
            <v>LANTERNS</v>
          </cell>
        </row>
        <row r="276">
          <cell r="B276" t="str">
            <v>Laundry Bag</v>
          </cell>
        </row>
        <row r="277">
          <cell r="B277" t="str">
            <v>Laundry Basket</v>
          </cell>
        </row>
        <row r="278">
          <cell r="B278" t="str">
            <v>Laundry Bin</v>
          </cell>
        </row>
        <row r="279">
          <cell r="B279" t="str">
            <v>LEATHER PROTECTOR</v>
          </cell>
        </row>
        <row r="280">
          <cell r="B280" t="str">
            <v>LETTERS &amp; NUMBERS</v>
          </cell>
        </row>
        <row r="281">
          <cell r="B281" t="str">
            <v>Light Fittings</v>
          </cell>
        </row>
        <row r="282">
          <cell r="B282" t="str">
            <v>Locking Ring</v>
          </cell>
        </row>
        <row r="283">
          <cell r="B283" t="str">
            <v>luggage strap</v>
          </cell>
        </row>
        <row r="284">
          <cell r="B284" t="str">
            <v>MAGAZINE HOLDER</v>
          </cell>
        </row>
        <row r="285">
          <cell r="B285" t="str">
            <v>Magazine Rack</v>
          </cell>
        </row>
        <row r="286">
          <cell r="B286" t="str">
            <v>MAGNET</v>
          </cell>
        </row>
        <row r="287">
          <cell r="B287" t="str">
            <v>MAKEUP KIT</v>
          </cell>
        </row>
        <row r="288">
          <cell r="B288" t="str">
            <v>MANICURE SETS</v>
          </cell>
        </row>
        <row r="289">
          <cell r="B289" t="str">
            <v>Mannequins</v>
          </cell>
        </row>
        <row r="290">
          <cell r="B290" t="str">
            <v>MATERNITY BAND</v>
          </cell>
        </row>
        <row r="291">
          <cell r="B291" t="str">
            <v>MATERNITY CREAM</v>
          </cell>
        </row>
        <row r="292">
          <cell r="B292" t="str">
            <v>Matress Protector</v>
          </cell>
        </row>
        <row r="293">
          <cell r="B293" t="str">
            <v>MATTRESS</v>
          </cell>
        </row>
        <row r="294">
          <cell r="B294" t="str">
            <v>MEDICINE DROPPER</v>
          </cell>
        </row>
        <row r="295">
          <cell r="B295" t="str">
            <v>MEMO HOLDERS</v>
          </cell>
        </row>
        <row r="296">
          <cell r="B296" t="str">
            <v>MESSENGER BAGS</v>
          </cell>
        </row>
        <row r="297">
          <cell r="B297" t="str">
            <v>MICROWAVE STERILIZER</v>
          </cell>
        </row>
        <row r="298">
          <cell r="B298" t="str">
            <v>MIRROR</v>
          </cell>
        </row>
        <row r="299">
          <cell r="B299" t="str">
            <v>MITTEN</v>
          </cell>
        </row>
        <row r="300">
          <cell r="B300" t="str">
            <v>Mobile Charm</v>
          </cell>
        </row>
        <row r="301">
          <cell r="B301" t="str">
            <v>MOBILE CHARMS</v>
          </cell>
        </row>
        <row r="302">
          <cell r="B302" t="str">
            <v>MOBILE HODLDER</v>
          </cell>
        </row>
        <row r="303">
          <cell r="B303" t="str">
            <v>MONEY BANK</v>
          </cell>
        </row>
        <row r="304">
          <cell r="B304" t="str">
            <v>Mosquito Net</v>
          </cell>
        </row>
        <row r="305">
          <cell r="B305" t="str">
            <v>MUFFLER</v>
          </cell>
        </row>
        <row r="306">
          <cell r="B306" t="str">
            <v>MUG</v>
          </cell>
        </row>
        <row r="307">
          <cell r="B307" t="str">
            <v>MULTI-PURPOSE LATCHE</v>
          </cell>
        </row>
        <row r="308">
          <cell r="B308" t="str">
            <v>Multipurpose Strap</v>
          </cell>
        </row>
        <row r="309">
          <cell r="B309" t="str">
            <v>NAIL CLIPER</v>
          </cell>
        </row>
        <row r="310">
          <cell r="B310" t="str">
            <v>NAPKIN</v>
          </cell>
        </row>
        <row r="311">
          <cell r="B311" t="str">
            <v>NAPPY / DIAPER PAIL</v>
          </cell>
        </row>
        <row r="312">
          <cell r="B312" t="str">
            <v>Nest of Table</v>
          </cell>
        </row>
        <row r="313">
          <cell r="B313" t="str">
            <v>Night Stand</v>
          </cell>
        </row>
        <row r="314">
          <cell r="B314" t="str">
            <v>NURSERY FURNITURE - BOUNCER</v>
          </cell>
        </row>
        <row r="315">
          <cell r="B315" t="str">
            <v>NURSERY FURNITURE ACCESSORIES</v>
          </cell>
        </row>
        <row r="316">
          <cell r="B316" t="str">
            <v>NURSERY FURNITURES</v>
          </cell>
        </row>
        <row r="317">
          <cell r="B317" t="str">
            <v>Nursing Bottles</v>
          </cell>
        </row>
        <row r="318">
          <cell r="B318" t="str">
            <v>Nylon bag</v>
          </cell>
        </row>
        <row r="319">
          <cell r="B319" t="str">
            <v>OIL BURNER</v>
          </cell>
        </row>
        <row r="320">
          <cell r="B320" t="str">
            <v>ORGANIZER</v>
          </cell>
        </row>
        <row r="321">
          <cell r="B321" t="str">
            <v>Others</v>
          </cell>
        </row>
        <row r="322">
          <cell r="B322" t="str">
            <v>OTTOMAN</v>
          </cell>
        </row>
        <row r="323">
          <cell r="B323" t="str">
            <v>PAPER BAGS</v>
          </cell>
        </row>
        <row r="324">
          <cell r="B324" t="str">
            <v>PAPER NAPKIN</v>
          </cell>
        </row>
        <row r="325">
          <cell r="B325" t="str">
            <v>passport holder</v>
          </cell>
        </row>
        <row r="326">
          <cell r="B326" t="str">
            <v>PEDESTAL STANDS</v>
          </cell>
        </row>
        <row r="327">
          <cell r="B327" t="str">
            <v>Pedicure Sets</v>
          </cell>
        </row>
        <row r="328">
          <cell r="B328" t="str">
            <v>PEN HOLDER</v>
          </cell>
        </row>
        <row r="329">
          <cell r="B329" t="str">
            <v>PEN STAND</v>
          </cell>
        </row>
        <row r="330">
          <cell r="B330" t="str">
            <v>PENCIL CASE</v>
          </cell>
        </row>
        <row r="331">
          <cell r="B331" t="str">
            <v>PENCIL SHARPNER</v>
          </cell>
        </row>
        <row r="332">
          <cell r="B332" t="str">
            <v>PERFUME BOTTLE</v>
          </cell>
        </row>
        <row r="333">
          <cell r="B333" t="str">
            <v>Photo Frame Stand</v>
          </cell>
        </row>
        <row r="334">
          <cell r="B334" t="str">
            <v>PHOTO FRAMES</v>
          </cell>
        </row>
        <row r="335">
          <cell r="B335" t="str">
            <v>Photo Ledge</v>
          </cell>
        </row>
        <row r="336">
          <cell r="B336" t="str">
            <v>Picture Frame</v>
          </cell>
        </row>
        <row r="337">
          <cell r="B337" t="str">
            <v>PILLOW CASE</v>
          </cell>
        </row>
        <row r="338">
          <cell r="B338" t="str">
            <v>PILLOWS</v>
          </cell>
        </row>
        <row r="339">
          <cell r="B339" t="str">
            <v>Placemat</v>
          </cell>
        </row>
        <row r="340">
          <cell r="B340" t="str">
            <v>Plant Stand</v>
          </cell>
        </row>
        <row r="341">
          <cell r="B341" t="str">
            <v>PLANTER</v>
          </cell>
        </row>
        <row r="342">
          <cell r="B342" t="str">
            <v>Plate</v>
          </cell>
        </row>
        <row r="343">
          <cell r="B343" t="str">
            <v>PLAY CENTER</v>
          </cell>
        </row>
        <row r="344">
          <cell r="B344" t="str">
            <v>PLAY HOUSE</v>
          </cell>
        </row>
        <row r="345">
          <cell r="B345" t="str">
            <v>PLAY YARD</v>
          </cell>
        </row>
        <row r="346">
          <cell r="B346" t="str">
            <v>PLAYPEN</v>
          </cell>
        </row>
        <row r="347">
          <cell r="B347" t="str">
            <v>PONY</v>
          </cell>
        </row>
        <row r="348">
          <cell r="B348" t="str">
            <v>POT HOLDER</v>
          </cell>
        </row>
        <row r="349">
          <cell r="B349" t="str">
            <v>POTS</v>
          </cell>
        </row>
        <row r="350">
          <cell r="B350" t="str">
            <v>POTTY SEAT</v>
          </cell>
        </row>
        <row r="351">
          <cell r="B351" t="str">
            <v>POTTY TRAINER</v>
          </cell>
        </row>
        <row r="352">
          <cell r="B352" t="str">
            <v>POUCH</v>
          </cell>
        </row>
        <row r="353">
          <cell r="B353" t="str">
            <v>Price Tag</v>
          </cell>
        </row>
        <row r="354">
          <cell r="B354" t="str">
            <v>PROMOTIONAL ITEMS</v>
          </cell>
        </row>
        <row r="355">
          <cell r="B355" t="str">
            <v>Pull over</v>
          </cell>
        </row>
        <row r="356">
          <cell r="B356" t="str">
            <v>QUILTS</v>
          </cell>
        </row>
        <row r="357">
          <cell r="B357" t="str">
            <v>Raincoat</v>
          </cell>
        </row>
        <row r="358">
          <cell r="B358" t="str">
            <v>RATTLE</v>
          </cell>
        </row>
        <row r="359">
          <cell r="B359" t="str">
            <v>Recliner</v>
          </cell>
        </row>
        <row r="360">
          <cell r="B360" t="str">
            <v>Recliner &amp; Footstool</v>
          </cell>
        </row>
        <row r="361">
          <cell r="B361" t="str">
            <v>REFRIGERATOR LATCH</v>
          </cell>
        </row>
        <row r="362">
          <cell r="B362" t="str">
            <v>Remote Control Holder</v>
          </cell>
        </row>
        <row r="363">
          <cell r="B363" t="str">
            <v>Rocker &amp; Ottoman</v>
          </cell>
        </row>
        <row r="364">
          <cell r="B364" t="str">
            <v>RUG</v>
          </cell>
        </row>
        <row r="365">
          <cell r="B365" t="str">
            <v>SAFETY BED RAIL</v>
          </cell>
        </row>
        <row r="366">
          <cell r="B366" t="str">
            <v>Safety Door Guard</v>
          </cell>
        </row>
        <row r="367">
          <cell r="B367" t="str">
            <v>SARONG</v>
          </cell>
        </row>
        <row r="368">
          <cell r="B368" t="str">
            <v>SCARVES</v>
          </cell>
        </row>
        <row r="369">
          <cell r="B369" t="str">
            <v>SCHOOL DESK &amp; CHAIR</v>
          </cell>
        </row>
        <row r="370">
          <cell r="B370" t="str">
            <v>SCISSORS</v>
          </cell>
        </row>
        <row r="371">
          <cell r="B371" t="str">
            <v>Screen</v>
          </cell>
        </row>
        <row r="372">
          <cell r="B372" t="str">
            <v>Screw Dirver</v>
          </cell>
        </row>
        <row r="373">
          <cell r="B373" t="str">
            <v>SEASAW</v>
          </cell>
        </row>
        <row r="374">
          <cell r="B374" t="str">
            <v>Serving Trolleys</v>
          </cell>
        </row>
        <row r="375">
          <cell r="B375" t="str">
            <v>SHAWLS</v>
          </cell>
        </row>
        <row r="376">
          <cell r="B376" t="str">
            <v>Shelf</v>
          </cell>
        </row>
        <row r="377">
          <cell r="B377" t="str">
            <v>Shoe Cabiet</v>
          </cell>
        </row>
        <row r="378">
          <cell r="B378" t="str">
            <v>SHOE LACES</v>
          </cell>
        </row>
        <row r="379">
          <cell r="B379" t="str">
            <v>Shoe Rack</v>
          </cell>
        </row>
        <row r="380">
          <cell r="B380" t="str">
            <v>Shopping Bag</v>
          </cell>
        </row>
        <row r="381">
          <cell r="B381" t="str">
            <v>Shower Curtains</v>
          </cell>
        </row>
        <row r="382">
          <cell r="B382" t="str">
            <v>Side Boards</v>
          </cell>
        </row>
        <row r="383">
          <cell r="B383" t="str">
            <v>Side Table</v>
          </cell>
        </row>
        <row r="384">
          <cell r="B384" t="str">
            <v>SLAT BASE</v>
          </cell>
        </row>
        <row r="385">
          <cell r="B385" t="str">
            <v>SLEEP POSITIONER</v>
          </cell>
        </row>
        <row r="386">
          <cell r="B386" t="str">
            <v>Slides</v>
          </cell>
        </row>
        <row r="387">
          <cell r="B387" t="str">
            <v>Slipper</v>
          </cell>
        </row>
        <row r="388">
          <cell r="B388" t="str">
            <v>Sofa</v>
          </cell>
        </row>
        <row r="389">
          <cell r="B389" t="str">
            <v>Sofa &amp; Ottoman</v>
          </cell>
        </row>
        <row r="390">
          <cell r="B390" t="str">
            <v>Sofa Bed</v>
          </cell>
        </row>
        <row r="391">
          <cell r="B391" t="str">
            <v>Sofa Sets</v>
          </cell>
        </row>
        <row r="392">
          <cell r="B392" t="str">
            <v>Sofa Table</v>
          </cell>
        </row>
        <row r="393">
          <cell r="B393" t="str">
            <v>SOFT TOYS</v>
          </cell>
        </row>
        <row r="394">
          <cell r="B394" t="str">
            <v>SOOTHER</v>
          </cell>
        </row>
        <row r="395">
          <cell r="B395" t="str">
            <v>SPARE PART FOR TOYS</v>
          </cell>
        </row>
        <row r="396">
          <cell r="B396" t="str">
            <v>SPORTS SHOES</v>
          </cell>
        </row>
        <row r="397">
          <cell r="B397" t="str">
            <v>Stand</v>
          </cell>
        </row>
        <row r="398">
          <cell r="B398" t="str">
            <v>Stand Panel</v>
          </cell>
        </row>
        <row r="399">
          <cell r="B399" t="str">
            <v>STATIONERY SET</v>
          </cell>
        </row>
        <row r="400">
          <cell r="B400" t="str">
            <v>Stickers</v>
          </cell>
        </row>
        <row r="401">
          <cell r="B401" t="str">
            <v>STOCKING</v>
          </cell>
        </row>
        <row r="402">
          <cell r="B402" t="str">
            <v>Stool</v>
          </cell>
        </row>
        <row r="403">
          <cell r="B403" t="str">
            <v>Stool &amp; Mirror</v>
          </cell>
        </row>
        <row r="404">
          <cell r="B404" t="str">
            <v>STOOLS</v>
          </cell>
        </row>
        <row r="405">
          <cell r="B405" t="str">
            <v>Storage Box</v>
          </cell>
        </row>
        <row r="406">
          <cell r="B406" t="str">
            <v>Storage Case</v>
          </cell>
        </row>
        <row r="407">
          <cell r="B407" t="str">
            <v>STORAGE CONTAINER</v>
          </cell>
        </row>
        <row r="408">
          <cell r="B408" t="str">
            <v>Storage Stool</v>
          </cell>
        </row>
        <row r="409">
          <cell r="B409" t="str">
            <v>SUNGLASS</v>
          </cell>
        </row>
        <row r="410">
          <cell r="B410" t="str">
            <v>SUNGLASS POUCHES</v>
          </cell>
        </row>
        <row r="411">
          <cell r="B411" t="str">
            <v>SUNGLASS STAND</v>
          </cell>
        </row>
        <row r="412">
          <cell r="B412" t="str">
            <v>Suspender</v>
          </cell>
        </row>
        <row r="413">
          <cell r="B413" t="str">
            <v>Sweat Shirt</v>
          </cell>
        </row>
        <row r="414">
          <cell r="B414" t="str">
            <v>SWING AND SLIDE SET</v>
          </cell>
        </row>
        <row r="415">
          <cell r="B415" t="str">
            <v>SWING SEATS</v>
          </cell>
        </row>
        <row r="416">
          <cell r="B416" t="str">
            <v>Swings</v>
          </cell>
        </row>
        <row r="417">
          <cell r="B417" t="str">
            <v>T-Lite Holder</v>
          </cell>
        </row>
        <row r="418">
          <cell r="B418" t="str">
            <v>T.V. Units</v>
          </cell>
        </row>
        <row r="419">
          <cell r="B419" t="str">
            <v>TABE LINEN</v>
          </cell>
        </row>
        <row r="420">
          <cell r="B420" t="str">
            <v>TABLE</v>
          </cell>
        </row>
        <row r="421">
          <cell r="B421" t="str">
            <v>TABLE &amp; CHAIR</v>
          </cell>
        </row>
        <row r="422">
          <cell r="B422" t="str">
            <v>TABLE CLOTH</v>
          </cell>
        </row>
        <row r="423">
          <cell r="B423" t="str">
            <v>TABLE GLASSWARES</v>
          </cell>
        </row>
        <row r="424">
          <cell r="B424" t="str">
            <v>Table Lamp</v>
          </cell>
        </row>
        <row r="425">
          <cell r="B425" t="str">
            <v>Table linen</v>
          </cell>
        </row>
        <row r="426">
          <cell r="B426" t="str">
            <v>TABLE RUNNER</v>
          </cell>
        </row>
        <row r="427">
          <cell r="B427" t="str">
            <v>Table with Drawers</v>
          </cell>
        </row>
        <row r="428">
          <cell r="B428" t="str">
            <v>TAG</v>
          </cell>
        </row>
        <row r="429">
          <cell r="B429" t="str">
            <v>TAG CARD</v>
          </cell>
        </row>
        <row r="430">
          <cell r="B430" t="str">
            <v>Tag Protectv Cover</v>
          </cell>
        </row>
        <row r="431">
          <cell r="B431" t="str">
            <v>TAGS</v>
          </cell>
        </row>
        <row r="432">
          <cell r="B432" t="str">
            <v>TASSEL</v>
          </cell>
        </row>
        <row r="433">
          <cell r="B433" t="str">
            <v>Tea Set</v>
          </cell>
        </row>
        <row r="434">
          <cell r="B434" t="str">
            <v>TEETHER</v>
          </cell>
        </row>
        <row r="435">
          <cell r="B435" t="str">
            <v>Thermal Labels</v>
          </cell>
        </row>
        <row r="436">
          <cell r="B436" t="str">
            <v>THERMOMETER</v>
          </cell>
        </row>
        <row r="437">
          <cell r="B437" t="str">
            <v>TIE</v>
          </cell>
        </row>
        <row r="438">
          <cell r="B438" t="str">
            <v>TIE BACK</v>
          </cell>
        </row>
        <row r="439">
          <cell r="B439" t="str">
            <v>TISSUE BOX</v>
          </cell>
        </row>
        <row r="440">
          <cell r="B440" t="str">
            <v>TISSUE HOLDERS</v>
          </cell>
        </row>
        <row r="441">
          <cell r="B441" t="str">
            <v>TOOL KIT SET</v>
          </cell>
        </row>
        <row r="442">
          <cell r="B442" t="str">
            <v>TOOTH BRUSH</v>
          </cell>
        </row>
        <row r="443">
          <cell r="B443" t="str">
            <v>TOWEL HOLDERS</v>
          </cell>
        </row>
        <row r="444">
          <cell r="B444" t="str">
            <v>Towel Rack</v>
          </cell>
        </row>
        <row r="445">
          <cell r="B445" t="str">
            <v>Towels</v>
          </cell>
        </row>
        <row r="446">
          <cell r="B446" t="str">
            <v>TOY</v>
          </cell>
        </row>
        <row r="447">
          <cell r="B447" t="str">
            <v>TOY - BALLS</v>
          </cell>
        </row>
        <row r="448">
          <cell r="B448" t="str">
            <v>TOY - BLOCK</v>
          </cell>
        </row>
        <row r="449">
          <cell r="B449" t="str">
            <v>TOY - CAR</v>
          </cell>
        </row>
        <row r="450">
          <cell r="B450" t="str">
            <v>TOY - DART GAME</v>
          </cell>
        </row>
        <row r="451">
          <cell r="B451" t="str">
            <v>TOY - ELECTRIC IRON</v>
          </cell>
        </row>
        <row r="452">
          <cell r="B452" t="str">
            <v>TOY - FRICTION CONTAINER</v>
          </cell>
        </row>
        <row r="453">
          <cell r="B453" t="str">
            <v>TOY - FRICTION TRACTOR</v>
          </cell>
        </row>
        <row r="454">
          <cell r="B454" t="str">
            <v>TOY - FRICTION TRUCK</v>
          </cell>
        </row>
        <row r="455">
          <cell r="B455" t="str">
            <v>TOY - GAME</v>
          </cell>
        </row>
        <row r="456">
          <cell r="B456" t="str">
            <v>TOY - GYM</v>
          </cell>
        </row>
        <row r="457">
          <cell r="B457" t="str">
            <v>TOY - HAND CART</v>
          </cell>
        </row>
        <row r="458">
          <cell r="B458" t="str">
            <v>TOY - MUSICAL</v>
          </cell>
        </row>
        <row r="459">
          <cell r="B459" t="str">
            <v>TOY - PINGPONG GUN</v>
          </cell>
        </row>
        <row r="460">
          <cell r="B460" t="str">
            <v>TOY - ROBOT</v>
          </cell>
        </row>
        <row r="461">
          <cell r="B461" t="str">
            <v>TOY - TRUCK</v>
          </cell>
        </row>
        <row r="462">
          <cell r="B462" t="str">
            <v>TOY - VACUUM CLEANER</v>
          </cell>
        </row>
        <row r="463">
          <cell r="B463" t="str">
            <v>TOY HOLDER</v>
          </cell>
        </row>
        <row r="464">
          <cell r="B464" t="str">
            <v>TOY ORGANIZER</v>
          </cell>
        </row>
        <row r="465">
          <cell r="B465" t="str">
            <v>TOYS</v>
          </cell>
        </row>
        <row r="466">
          <cell r="B466" t="str">
            <v>TOYS -  ELECTRONIC</v>
          </cell>
        </row>
        <row r="467">
          <cell r="B467" t="str">
            <v>TOYS - BATTERY OPERATED</v>
          </cell>
        </row>
        <row r="468">
          <cell r="B468" t="str">
            <v>TOYS - BEACH INFLATABLE</v>
          </cell>
        </row>
        <row r="469">
          <cell r="B469" t="str">
            <v>TOYS - EDUCATIONAL</v>
          </cell>
        </row>
        <row r="470">
          <cell r="B470" t="str">
            <v>TOYS - FISHING GAME</v>
          </cell>
        </row>
        <row r="471">
          <cell r="B471" t="str">
            <v>TOYS - FRICTION CONTAINER</v>
          </cell>
        </row>
        <row r="472">
          <cell r="B472" t="str">
            <v>TOYS - FRICTION TRACTOR</v>
          </cell>
        </row>
        <row r="473">
          <cell r="B473" t="str">
            <v>TOYS - FRICTION TRUCK</v>
          </cell>
        </row>
        <row r="474">
          <cell r="B474" t="str">
            <v>TOYS - MOTORCYCLE</v>
          </cell>
        </row>
        <row r="475">
          <cell r="B475" t="str">
            <v>TOYS - MUSICAL</v>
          </cell>
        </row>
        <row r="476">
          <cell r="B476" t="str">
            <v>TOYS - PLAY SET</v>
          </cell>
        </row>
        <row r="477">
          <cell r="B477" t="str">
            <v>TOYS - PULL BACK CAR</v>
          </cell>
        </row>
        <row r="478">
          <cell r="B478" t="str">
            <v>TOYS - PUZZLES &amp; BLOCKS</v>
          </cell>
        </row>
        <row r="479">
          <cell r="B479" t="str">
            <v>TOYS - REMOTE CONTROLLED</v>
          </cell>
        </row>
        <row r="480">
          <cell r="B480" t="str">
            <v>TOYS - SAFETY SETS</v>
          </cell>
        </row>
        <row r="481">
          <cell r="B481" t="str">
            <v>TOYS - TARGET SHOOTER</v>
          </cell>
        </row>
        <row r="482">
          <cell r="B482" t="str">
            <v>TOYS - TEETHERS</v>
          </cell>
        </row>
        <row r="483">
          <cell r="B483" t="str">
            <v>TOYS - TRACK RACING</v>
          </cell>
        </row>
        <row r="484">
          <cell r="B484" t="str">
            <v>TOYS - TRUCK</v>
          </cell>
        </row>
        <row r="485">
          <cell r="B485" t="str">
            <v>TOYS - WATERING THROUGH</v>
          </cell>
        </row>
        <row r="486">
          <cell r="B486" t="str">
            <v>TOYS- LAPTOP</v>
          </cell>
        </row>
        <row r="487">
          <cell r="B487" t="str">
            <v>TOYS- RATTLE</v>
          </cell>
        </row>
        <row r="488">
          <cell r="B488" t="str">
            <v>TOYS- TENT</v>
          </cell>
        </row>
        <row r="489">
          <cell r="B489" t="str">
            <v>TRAMPOLINE</v>
          </cell>
        </row>
        <row r="490">
          <cell r="B490" t="str">
            <v>Travel Cot</v>
          </cell>
        </row>
        <row r="491">
          <cell r="B491" t="str">
            <v>TRAY</v>
          </cell>
        </row>
        <row r="492">
          <cell r="B492" t="str">
            <v>TRINKET BOXES</v>
          </cell>
        </row>
        <row r="493">
          <cell r="B493" t="str">
            <v>TUMBLER</v>
          </cell>
        </row>
        <row r="494">
          <cell r="B494" t="str">
            <v>TV Cabinet</v>
          </cell>
        </row>
        <row r="495">
          <cell r="B495" t="str">
            <v>TV CART</v>
          </cell>
        </row>
        <row r="496">
          <cell r="B496" t="str">
            <v>TV UNIT</v>
          </cell>
        </row>
        <row r="497">
          <cell r="B497" t="str">
            <v>UMBRELLA</v>
          </cell>
        </row>
        <row r="498">
          <cell r="B498" t="str">
            <v>URN</v>
          </cell>
        </row>
        <row r="499">
          <cell r="B499" t="str">
            <v>VASE</v>
          </cell>
        </row>
        <row r="500">
          <cell r="B500" t="str">
            <v>Wall Cube</v>
          </cell>
        </row>
        <row r="501">
          <cell r="B501" t="str">
            <v>WALL DECORATIVE ITEMS</v>
          </cell>
        </row>
        <row r="502">
          <cell r="B502" t="str">
            <v>Wall Lamp</v>
          </cell>
        </row>
        <row r="503">
          <cell r="B503" t="str">
            <v>WALL PLAQUES</v>
          </cell>
        </row>
        <row r="504">
          <cell r="B504" t="str">
            <v>Wall Sconce with Candle Holder</v>
          </cell>
        </row>
        <row r="505">
          <cell r="B505" t="str">
            <v>Wall Socket</v>
          </cell>
        </row>
        <row r="506">
          <cell r="B506" t="str">
            <v>Wall Unit</v>
          </cell>
        </row>
        <row r="507">
          <cell r="B507" t="str">
            <v>WALLETS</v>
          </cell>
        </row>
        <row r="508">
          <cell r="B508" t="str">
            <v>Wardrobe</v>
          </cell>
        </row>
        <row r="509">
          <cell r="B509" t="str">
            <v>WASH BAGS</v>
          </cell>
        </row>
        <row r="510">
          <cell r="B510" t="str">
            <v>WASTE BIN</v>
          </cell>
        </row>
        <row r="511">
          <cell r="B511" t="str">
            <v>WATCHES</v>
          </cell>
        </row>
        <row r="512">
          <cell r="B512" t="str">
            <v>Wheeled Toys</v>
          </cell>
        </row>
        <row r="513">
          <cell r="B513" t="str">
            <v>WRAPPING PAPERS</v>
          </cell>
        </row>
        <row r="514">
          <cell r="B514" t="str">
            <v>WRIST BAND</v>
          </cell>
        </row>
        <row r="515">
          <cell r="B515" t="str">
            <v>WRISTBAND &amp; HEAD BAND SET</v>
          </cell>
        </row>
        <row r="516">
          <cell r="B516" t="str">
            <v>Adhesive cups</v>
          </cell>
        </row>
        <row r="517">
          <cell r="B517" t="str">
            <v>Babies Garments</v>
          </cell>
        </row>
        <row r="518">
          <cell r="B518" t="str">
            <v>Bra</v>
          </cell>
        </row>
        <row r="519">
          <cell r="B519" t="str">
            <v>Bra Strap</v>
          </cell>
        </row>
        <row r="520">
          <cell r="B520" t="str">
            <v>Brassieres</v>
          </cell>
        </row>
        <row r="521">
          <cell r="B521" t="str">
            <v>Brief</v>
          </cell>
        </row>
        <row r="522">
          <cell r="B522" t="str">
            <v>Briefs</v>
          </cell>
        </row>
        <row r="523">
          <cell r="B523" t="str">
            <v>CAMISOLES</v>
          </cell>
        </row>
        <row r="524">
          <cell r="B524" t="str">
            <v>DRESS</v>
          </cell>
        </row>
        <row r="525">
          <cell r="B525" t="str">
            <v>Dresses</v>
          </cell>
        </row>
        <row r="526">
          <cell r="B526" t="str">
            <v>Dungaree</v>
          </cell>
        </row>
        <row r="527">
          <cell r="B527" t="str">
            <v>Jacket</v>
          </cell>
        </row>
        <row r="528">
          <cell r="B528" t="str">
            <v>JEANS</v>
          </cell>
        </row>
        <row r="529">
          <cell r="B529" t="str">
            <v>LEGGINGS</v>
          </cell>
        </row>
        <row r="530">
          <cell r="B530" t="str">
            <v>NIGHT DRESS</v>
          </cell>
        </row>
        <row r="531">
          <cell r="B531" t="str">
            <v>PANT</v>
          </cell>
        </row>
        <row r="532">
          <cell r="B532" t="str">
            <v>Panties</v>
          </cell>
        </row>
        <row r="533">
          <cell r="B533" t="str">
            <v>Rompers</v>
          </cell>
        </row>
        <row r="534">
          <cell r="B534" t="str">
            <v>SHIRT</v>
          </cell>
        </row>
        <row r="535">
          <cell r="B535" t="str">
            <v>SHORT</v>
          </cell>
        </row>
        <row r="536">
          <cell r="B536" t="str">
            <v>Skirt</v>
          </cell>
        </row>
        <row r="537">
          <cell r="B537" t="str">
            <v>Sweater</v>
          </cell>
        </row>
        <row r="538">
          <cell r="B538" t="str">
            <v>Sweatshirt</v>
          </cell>
        </row>
        <row r="539">
          <cell r="B539" t="str">
            <v>Swim suits</v>
          </cell>
        </row>
        <row r="540">
          <cell r="B540" t="str">
            <v>Swimwear</v>
          </cell>
        </row>
        <row r="541">
          <cell r="B541" t="str">
            <v>T-SHIRT</v>
          </cell>
        </row>
        <row r="542">
          <cell r="B542" t="str">
            <v>Thights</v>
          </cell>
        </row>
        <row r="543">
          <cell r="B543" t="str">
            <v>TOP</v>
          </cell>
        </row>
        <row r="544">
          <cell r="B544" t="str">
            <v>VESTS</v>
          </cell>
        </row>
        <row r="545">
          <cell r="B545" t="str">
            <v>WASHABLE BREASTPAD</v>
          </cell>
        </row>
        <row r="546">
          <cell r="B546" t="str">
            <v>Adhesive cups</v>
          </cell>
        </row>
        <row r="547">
          <cell r="B547" t="str">
            <v>Babies Garments</v>
          </cell>
        </row>
        <row r="548">
          <cell r="B548" t="str">
            <v>Bra</v>
          </cell>
        </row>
        <row r="549">
          <cell r="B549" t="str">
            <v>Bra Strap</v>
          </cell>
        </row>
        <row r="550">
          <cell r="B550" t="str">
            <v>Brassieres</v>
          </cell>
        </row>
        <row r="551">
          <cell r="B551" t="str">
            <v>Brief</v>
          </cell>
        </row>
        <row r="552">
          <cell r="B552" t="str">
            <v>Briefs</v>
          </cell>
        </row>
        <row r="553">
          <cell r="B553" t="str">
            <v>CAMISOLES</v>
          </cell>
        </row>
        <row r="554">
          <cell r="B554" t="str">
            <v>DRESS</v>
          </cell>
        </row>
        <row r="555">
          <cell r="B555" t="str">
            <v>Dresses</v>
          </cell>
        </row>
        <row r="556">
          <cell r="B556" t="str">
            <v>Dungaree</v>
          </cell>
        </row>
        <row r="557">
          <cell r="B557" t="str">
            <v>Jacket</v>
          </cell>
        </row>
        <row r="558">
          <cell r="B558" t="str">
            <v>JEANS</v>
          </cell>
        </row>
        <row r="559">
          <cell r="B559" t="str">
            <v>LEGGINGS</v>
          </cell>
        </row>
        <row r="560">
          <cell r="B560" t="str">
            <v>NIGHT DRESS</v>
          </cell>
        </row>
        <row r="561">
          <cell r="B561" t="str">
            <v>PANT</v>
          </cell>
        </row>
        <row r="562">
          <cell r="B562" t="str">
            <v>Panties</v>
          </cell>
        </row>
        <row r="563">
          <cell r="B563" t="str">
            <v>Rompers</v>
          </cell>
        </row>
        <row r="564">
          <cell r="B564" t="str">
            <v>SHIRT</v>
          </cell>
        </row>
        <row r="565">
          <cell r="B565" t="str">
            <v>SHORT</v>
          </cell>
        </row>
        <row r="566">
          <cell r="B566" t="str">
            <v>Skirt</v>
          </cell>
        </row>
        <row r="567">
          <cell r="B567" t="str">
            <v>Sweater</v>
          </cell>
        </row>
        <row r="568">
          <cell r="B568" t="str">
            <v>Sweatshirt</v>
          </cell>
        </row>
        <row r="569">
          <cell r="B569" t="str">
            <v>Swim suits</v>
          </cell>
        </row>
        <row r="570">
          <cell r="B570" t="str">
            <v>Swimwear</v>
          </cell>
        </row>
        <row r="571">
          <cell r="B571" t="str">
            <v>T-SHIRT</v>
          </cell>
        </row>
        <row r="572">
          <cell r="B572" t="str">
            <v>Thights</v>
          </cell>
        </row>
        <row r="573">
          <cell r="B573" t="str">
            <v>TOP</v>
          </cell>
        </row>
        <row r="574">
          <cell r="B574" t="str">
            <v>VESTS</v>
          </cell>
        </row>
        <row r="575">
          <cell r="B575" t="str">
            <v>WASHABLE BREASTPAD</v>
          </cell>
        </row>
        <row r="576">
          <cell r="B576" t="str">
            <v>Adhesive cups</v>
          </cell>
        </row>
        <row r="577">
          <cell r="B577" t="str">
            <v>Babies Garments</v>
          </cell>
        </row>
        <row r="578">
          <cell r="B578" t="str">
            <v>Bra</v>
          </cell>
        </row>
        <row r="579">
          <cell r="B579" t="str">
            <v>Bra Strap</v>
          </cell>
        </row>
        <row r="580">
          <cell r="B580" t="str">
            <v>Brassieres</v>
          </cell>
        </row>
        <row r="581">
          <cell r="B581" t="str">
            <v>Brief</v>
          </cell>
        </row>
        <row r="582">
          <cell r="B582" t="str">
            <v>Briefs</v>
          </cell>
        </row>
        <row r="583">
          <cell r="B583" t="str">
            <v>CAMISOLES</v>
          </cell>
        </row>
        <row r="584">
          <cell r="B584" t="str">
            <v>DRESS</v>
          </cell>
        </row>
        <row r="585">
          <cell r="B585" t="str">
            <v>Dresses</v>
          </cell>
        </row>
        <row r="586">
          <cell r="B586" t="str">
            <v>Dungaree</v>
          </cell>
        </row>
        <row r="587">
          <cell r="B587" t="str">
            <v>Jacket</v>
          </cell>
        </row>
        <row r="588">
          <cell r="B588" t="str">
            <v>JEANS</v>
          </cell>
        </row>
        <row r="589">
          <cell r="B589" t="str">
            <v>LEGGINGS</v>
          </cell>
        </row>
        <row r="590">
          <cell r="B590" t="str">
            <v>NIGHT DRESS</v>
          </cell>
        </row>
        <row r="591">
          <cell r="B591" t="str">
            <v>PANT</v>
          </cell>
        </row>
        <row r="592">
          <cell r="B592" t="str">
            <v>Panties</v>
          </cell>
        </row>
        <row r="593">
          <cell r="B593" t="str">
            <v>Rompers</v>
          </cell>
        </row>
        <row r="594">
          <cell r="B594" t="str">
            <v>SHIRT</v>
          </cell>
        </row>
        <row r="595">
          <cell r="B595" t="str">
            <v>SHORT</v>
          </cell>
        </row>
        <row r="596">
          <cell r="B596" t="str">
            <v>Skirt</v>
          </cell>
        </row>
        <row r="597">
          <cell r="B597" t="str">
            <v>Sweater</v>
          </cell>
        </row>
        <row r="598">
          <cell r="B598" t="str">
            <v>Sweatshirt</v>
          </cell>
        </row>
        <row r="599">
          <cell r="B599" t="str">
            <v>Swim suits</v>
          </cell>
        </row>
        <row r="600">
          <cell r="B600" t="str">
            <v>Swimwear</v>
          </cell>
        </row>
        <row r="601">
          <cell r="B601" t="str">
            <v>T-SHIRT</v>
          </cell>
        </row>
        <row r="602">
          <cell r="B602" t="str">
            <v>Thights</v>
          </cell>
        </row>
        <row r="603">
          <cell r="B603" t="str">
            <v>TOP</v>
          </cell>
        </row>
        <row r="604">
          <cell r="B604" t="str">
            <v>VESTS</v>
          </cell>
        </row>
        <row r="605">
          <cell r="B605" t="str">
            <v>WASHABLE BREASTPAD</v>
          </cell>
        </row>
        <row r="606">
          <cell r="B606" t="str">
            <v xml:space="preserve"> BOTTLE WARMER</v>
          </cell>
        </row>
        <row r="607">
          <cell r="B607" t="str">
            <v xml:space="preserve"> CANTEEN</v>
          </cell>
        </row>
        <row r="608">
          <cell r="B608" t="str">
            <v xml:space="preserve"> DISPOSABLE BREASTPAD</v>
          </cell>
        </row>
        <row r="609">
          <cell r="B609" t="str">
            <v xml:space="preserve"> ELECTRIC STERILIZER</v>
          </cell>
        </row>
        <row r="610">
          <cell r="B610" t="str">
            <v xml:space="preserve"> HOT WATER BAG</v>
          </cell>
        </row>
        <row r="611">
          <cell r="B611" t="str">
            <v xml:space="preserve"> NASAL ASPIRATOR</v>
          </cell>
        </row>
        <row r="612">
          <cell r="B612" t="str">
            <v xml:space="preserve"> NIPPLE SHIELD</v>
          </cell>
        </row>
        <row r="613">
          <cell r="B613" t="str">
            <v xml:space="preserve"> SAFETY ACCESSORIES</v>
          </cell>
        </row>
        <row r="614">
          <cell r="B614" t="str">
            <v xml:space="preserve"> SUNSHADE</v>
          </cell>
        </row>
        <row r="615">
          <cell r="B615" t="str">
            <v>ACTIVITY GYM</v>
          </cell>
        </row>
        <row r="616">
          <cell r="B616" t="str">
            <v>Adhesive Button</v>
          </cell>
        </row>
        <row r="617">
          <cell r="B617" t="str">
            <v>ADHESIVE TAPE</v>
          </cell>
        </row>
        <row r="618">
          <cell r="B618" t="str">
            <v>ADVERTISING ITEMS</v>
          </cell>
        </row>
        <row r="619">
          <cell r="B619" t="str">
            <v>APRON</v>
          </cell>
        </row>
        <row r="620">
          <cell r="B620" t="str">
            <v>Artifical Flowers</v>
          </cell>
        </row>
        <row r="621">
          <cell r="B621" t="str">
            <v>ASH TRAY</v>
          </cell>
        </row>
        <row r="622">
          <cell r="B622" t="str">
            <v>Babies Clothing Accessories</v>
          </cell>
        </row>
        <row r="623">
          <cell r="B623" t="str">
            <v>BABY CARE ACCESSORIES - BED RAIL</v>
          </cell>
        </row>
        <row r="624">
          <cell r="B624" t="str">
            <v>BABY CARRIAGES</v>
          </cell>
        </row>
        <row r="625">
          <cell r="B625" t="str">
            <v>Baby Feeding Accessories</v>
          </cell>
        </row>
        <row r="626">
          <cell r="B626" t="str">
            <v>Baby monitor</v>
          </cell>
        </row>
        <row r="627">
          <cell r="B627" t="str">
            <v>BABY ON BOARD</v>
          </cell>
        </row>
        <row r="628">
          <cell r="B628" t="str">
            <v>BABY ROCKERS</v>
          </cell>
        </row>
        <row r="629">
          <cell r="B629" t="str">
            <v>Baby Seats</v>
          </cell>
        </row>
        <row r="630">
          <cell r="B630" t="str">
            <v>BABY SLING</v>
          </cell>
        </row>
        <row r="631">
          <cell r="B631" t="str">
            <v>Baby Stroller</v>
          </cell>
        </row>
        <row r="632">
          <cell r="B632" t="str">
            <v>Baby Travel System</v>
          </cell>
        </row>
        <row r="633">
          <cell r="B633" t="str">
            <v>Baby Walker</v>
          </cell>
        </row>
        <row r="634">
          <cell r="B634" t="str">
            <v>BAG</v>
          </cell>
        </row>
        <row r="635">
          <cell r="B635" t="str">
            <v>BAG ACCESSORIES</v>
          </cell>
        </row>
        <row r="636">
          <cell r="B636" t="str">
            <v>BASKET</v>
          </cell>
        </row>
        <row r="637">
          <cell r="B637" t="str">
            <v>BASKET BALL STAND</v>
          </cell>
        </row>
        <row r="638">
          <cell r="B638" t="str">
            <v>Basket with divider</v>
          </cell>
        </row>
        <row r="639">
          <cell r="B639" t="str">
            <v>BASSINET</v>
          </cell>
        </row>
        <row r="640">
          <cell r="B640" t="str">
            <v>BATH ACCESSORIES</v>
          </cell>
        </row>
        <row r="641">
          <cell r="B641" t="str">
            <v>BATH SEAT</v>
          </cell>
        </row>
        <row r="642">
          <cell r="B642" t="str">
            <v>BATH SPONGE</v>
          </cell>
        </row>
        <row r="643">
          <cell r="B643" t="str">
            <v>BATH TUB</v>
          </cell>
        </row>
        <row r="644">
          <cell r="B644" t="str">
            <v>Bathmat</v>
          </cell>
        </row>
        <row r="645">
          <cell r="B645" t="str">
            <v>Bathrobe</v>
          </cell>
        </row>
        <row r="646">
          <cell r="B646" t="str">
            <v>BATHROOM ACCESSORIES</v>
          </cell>
        </row>
        <row r="647">
          <cell r="B647" t="str">
            <v>Bathroom Floor Mat</v>
          </cell>
        </row>
        <row r="648">
          <cell r="B648" t="str">
            <v>BATMAT</v>
          </cell>
        </row>
        <row r="649">
          <cell r="B649" t="str">
            <v>BATTERY</v>
          </cell>
        </row>
        <row r="650">
          <cell r="B650" t="str">
            <v>Beach Bag</v>
          </cell>
        </row>
        <row r="651">
          <cell r="B651" t="str">
            <v>Beautycare Accessories.</v>
          </cell>
        </row>
        <row r="652">
          <cell r="B652" t="str">
            <v>Bed</v>
          </cell>
        </row>
        <row r="653">
          <cell r="B653" t="str">
            <v>Bed Canopy</v>
          </cell>
        </row>
        <row r="654">
          <cell r="B654" t="str">
            <v>BED NET</v>
          </cell>
        </row>
        <row r="655">
          <cell r="B655" t="str">
            <v>Bed Room Set Without Wardrobe</v>
          </cell>
        </row>
        <row r="656">
          <cell r="B656" t="str">
            <v>BED SAFETY BAR</v>
          </cell>
        </row>
        <row r="657">
          <cell r="B657" t="str">
            <v>Bed Set With Storage</v>
          </cell>
        </row>
        <row r="658">
          <cell r="B658" t="str">
            <v>Bed Set Without Wardrobe</v>
          </cell>
        </row>
        <row r="659">
          <cell r="B659" t="str">
            <v>BED SHEET SET</v>
          </cell>
        </row>
        <row r="660">
          <cell r="B660" t="str">
            <v>Bed With Storage</v>
          </cell>
        </row>
        <row r="661">
          <cell r="B661" t="str">
            <v>BEDDING ARTICLES</v>
          </cell>
        </row>
        <row r="662">
          <cell r="B662" t="str">
            <v>BEDROOM SET WITH WARDROBE</v>
          </cell>
        </row>
        <row r="663">
          <cell r="B663" t="str">
            <v>BELT</v>
          </cell>
        </row>
        <row r="664">
          <cell r="B664" t="str">
            <v>BENCH</v>
          </cell>
        </row>
        <row r="665">
          <cell r="B665" t="str">
            <v>BENCH WITH STORAGE</v>
          </cell>
        </row>
        <row r="666">
          <cell r="B666" t="str">
            <v>BLANKET</v>
          </cell>
        </row>
        <row r="667">
          <cell r="B667" t="str">
            <v>Blanket Box</v>
          </cell>
        </row>
        <row r="668">
          <cell r="B668" t="str">
            <v>Blind</v>
          </cell>
        </row>
        <row r="669">
          <cell r="B669" t="str">
            <v>Book Case</v>
          </cell>
        </row>
        <row r="670">
          <cell r="B670" t="str">
            <v>BOOK SHELFS</v>
          </cell>
        </row>
        <row r="671">
          <cell r="B671" t="str">
            <v>BOOSTER SEAT</v>
          </cell>
        </row>
        <row r="672">
          <cell r="B672" t="str">
            <v>BOTTLE HOLDER</v>
          </cell>
        </row>
        <row r="673">
          <cell r="B673" t="str">
            <v>Bottles &amp; Stand</v>
          </cell>
        </row>
        <row r="674">
          <cell r="B674" t="str">
            <v>BOWL</v>
          </cell>
        </row>
        <row r="675">
          <cell r="B675" t="str">
            <v>Boxes</v>
          </cell>
        </row>
        <row r="676">
          <cell r="B676" t="str">
            <v>Breast Pump</v>
          </cell>
        </row>
        <row r="677">
          <cell r="B677" t="str">
            <v>BRIEFCASES/PORTFOLIO BAGS</v>
          </cell>
        </row>
        <row r="678">
          <cell r="B678" t="str">
            <v>BROOCH</v>
          </cell>
        </row>
        <row r="679">
          <cell r="B679" t="str">
            <v>Brouchers</v>
          </cell>
        </row>
        <row r="680">
          <cell r="B680" t="str">
            <v>Buffet</v>
          </cell>
        </row>
        <row r="681">
          <cell r="B681" t="str">
            <v>Buggy</v>
          </cell>
        </row>
        <row r="682">
          <cell r="B682" t="str">
            <v>Bunk Bed</v>
          </cell>
        </row>
        <row r="683">
          <cell r="B683" t="str">
            <v>Cabinet</v>
          </cell>
        </row>
        <row r="684">
          <cell r="B684" t="str">
            <v>CABINET LOCK</v>
          </cell>
        </row>
        <row r="685">
          <cell r="B685" t="str">
            <v>CANDLE HOLDER</v>
          </cell>
        </row>
        <row r="686">
          <cell r="B686" t="str">
            <v>CANDLE RING</v>
          </cell>
        </row>
        <row r="687">
          <cell r="B687" t="str">
            <v>CANDLES</v>
          </cell>
        </row>
        <row r="688">
          <cell r="B688" t="str">
            <v>CANISTER</v>
          </cell>
        </row>
        <row r="689">
          <cell r="B689" t="str">
            <v>CAP</v>
          </cell>
        </row>
        <row r="690">
          <cell r="B690" t="str">
            <v>Car Seat</v>
          </cell>
        </row>
        <row r="691">
          <cell r="B691" t="str">
            <v>CARD HOLDER</v>
          </cell>
        </row>
        <row r="692">
          <cell r="B692" t="str">
            <v>CARPETS</v>
          </cell>
        </row>
        <row r="693">
          <cell r="B693" t="str">
            <v>CARRY COT</v>
          </cell>
        </row>
        <row r="694">
          <cell r="B694" t="str">
            <v>CARRY COT STAND</v>
          </cell>
        </row>
        <row r="695">
          <cell r="B695" t="str">
            <v>CATALOUGE</v>
          </cell>
        </row>
        <row r="696">
          <cell r="B696" t="str">
            <v>CD Box</v>
          </cell>
        </row>
        <row r="697">
          <cell r="B697" t="str">
            <v>CD Storage</v>
          </cell>
        </row>
        <row r="698">
          <cell r="B698" t="str">
            <v>Ceiling Lamp</v>
          </cell>
        </row>
        <row r="699">
          <cell r="B699" t="str">
            <v>Centre Tables</v>
          </cell>
        </row>
        <row r="700">
          <cell r="B700" t="str">
            <v>Chair</v>
          </cell>
        </row>
        <row r="701">
          <cell r="B701" t="str">
            <v>Chair &amp; Tea Table</v>
          </cell>
        </row>
        <row r="702">
          <cell r="B702" t="str">
            <v>Chair Pads</v>
          </cell>
        </row>
        <row r="703">
          <cell r="B703" t="str">
            <v>CHANGING MAT</v>
          </cell>
        </row>
        <row r="704">
          <cell r="B704" t="str">
            <v>CHARGER</v>
          </cell>
        </row>
        <row r="705">
          <cell r="B705" t="str">
            <v>Charger Plate</v>
          </cell>
        </row>
        <row r="706">
          <cell r="B706" t="str">
            <v>CHEST OF DRAWER</v>
          </cell>
        </row>
        <row r="707">
          <cell r="B707" t="str">
            <v>Chest of Drawers</v>
          </cell>
        </row>
        <row r="708">
          <cell r="B708" t="str">
            <v>Children Bi-Cycle</v>
          </cell>
        </row>
        <row r="709">
          <cell r="B709" t="str">
            <v>Children Play Item- SAND BOX</v>
          </cell>
        </row>
        <row r="710">
          <cell r="B710" t="str">
            <v>Children Play Item- Scooter</v>
          </cell>
        </row>
        <row r="711">
          <cell r="B711" t="str">
            <v>Children Tri-Cycle</v>
          </cell>
        </row>
        <row r="712">
          <cell r="B712" t="str">
            <v>Clamp</v>
          </cell>
        </row>
        <row r="713">
          <cell r="B713" t="str">
            <v>CLIP</v>
          </cell>
        </row>
        <row r="714">
          <cell r="B714" t="str">
            <v>Clips For Hanging Cloths</v>
          </cell>
        </row>
        <row r="715">
          <cell r="B715" t="str">
            <v>CLOCKS</v>
          </cell>
        </row>
        <row r="716">
          <cell r="B716" t="str">
            <v>Cloth Clips</v>
          </cell>
        </row>
        <row r="717">
          <cell r="B717" t="str">
            <v>Cloth Dryer</v>
          </cell>
        </row>
        <row r="718">
          <cell r="B718" t="str">
            <v>CLOTH RACK</v>
          </cell>
        </row>
        <row r="719">
          <cell r="B719" t="str">
            <v>Clothes Stand</v>
          </cell>
        </row>
        <row r="720">
          <cell r="B720" t="str">
            <v>COASTER</v>
          </cell>
        </row>
        <row r="721">
          <cell r="B721" t="str">
            <v>Coffee Table</v>
          </cell>
        </row>
        <row r="722">
          <cell r="B722" t="str">
            <v>COMB</v>
          </cell>
        </row>
        <row r="723">
          <cell r="B723" t="str">
            <v>COMB AND BRUSH SET</v>
          </cell>
        </row>
        <row r="724">
          <cell r="B724" t="str">
            <v>COMFORTER SET</v>
          </cell>
        </row>
        <row r="725">
          <cell r="B725" t="str">
            <v>Compartment Rack</v>
          </cell>
        </row>
        <row r="726">
          <cell r="B726" t="str">
            <v>Computer Desk</v>
          </cell>
        </row>
        <row r="727">
          <cell r="B727" t="str">
            <v>CONSOLE &amp; MIRROR</v>
          </cell>
        </row>
        <row r="728">
          <cell r="B728" t="str">
            <v>CORNER RACK</v>
          </cell>
        </row>
        <row r="729">
          <cell r="B729" t="str">
            <v>Corner Shelf</v>
          </cell>
        </row>
        <row r="730">
          <cell r="B730" t="str">
            <v>COSMETIC HOLDERS</v>
          </cell>
        </row>
        <row r="731">
          <cell r="B731" t="str">
            <v>CRADLE</v>
          </cell>
        </row>
        <row r="732">
          <cell r="B732" t="str">
            <v>Crib</v>
          </cell>
        </row>
        <row r="733">
          <cell r="B733" t="str">
            <v>Cups</v>
          </cell>
        </row>
        <row r="734">
          <cell r="B734" t="str">
            <v>CURIO CABINET</v>
          </cell>
        </row>
        <row r="735">
          <cell r="B735" t="str">
            <v>CURTAIN</v>
          </cell>
        </row>
        <row r="736">
          <cell r="B736" t="str">
            <v>Curtain Accessories</v>
          </cell>
        </row>
        <row r="737">
          <cell r="B737" t="str">
            <v>CUSHION</v>
          </cell>
        </row>
        <row r="738">
          <cell r="B738" t="str">
            <v>CUSHION COVER</v>
          </cell>
        </row>
        <row r="739">
          <cell r="B739" t="str">
            <v>CUTLERY SETS</v>
          </cell>
        </row>
        <row r="740">
          <cell r="B740" t="str">
            <v>Day Bed</v>
          </cell>
        </row>
        <row r="741">
          <cell r="B741" t="str">
            <v>Decorative Ball</v>
          </cell>
        </row>
        <row r="742">
          <cell r="B742" t="str">
            <v>DECORATIVE BOXES</v>
          </cell>
        </row>
        <row r="743">
          <cell r="B743" t="str">
            <v>DECORATIVE FOUNTAINS</v>
          </cell>
        </row>
        <row r="744">
          <cell r="B744" t="str">
            <v>DECORATIVE GLASSWARES</v>
          </cell>
        </row>
        <row r="745">
          <cell r="B745" t="str">
            <v>Decorative Items</v>
          </cell>
        </row>
        <row r="746">
          <cell r="B746" t="str">
            <v>Decorative Items - Artificial Flowers</v>
          </cell>
        </row>
        <row r="747">
          <cell r="B747" t="str">
            <v>Decorative Items - Sand</v>
          </cell>
        </row>
        <row r="748">
          <cell r="B748" t="str">
            <v>Decorative Plate</v>
          </cell>
        </row>
        <row r="749">
          <cell r="B749" t="str">
            <v>DECORATIVE TABLE</v>
          </cell>
        </row>
        <row r="750">
          <cell r="B750" t="str">
            <v>DECORATIVE WARES</v>
          </cell>
        </row>
        <row r="751">
          <cell r="B751" t="str">
            <v>Desk</v>
          </cell>
        </row>
        <row r="752">
          <cell r="B752" t="str">
            <v>DESK WITH 3 DRAW CABINET</v>
          </cell>
        </row>
        <row r="753">
          <cell r="B753" t="str">
            <v>Desk With Book Case</v>
          </cell>
        </row>
        <row r="754">
          <cell r="B754" t="str">
            <v>DIAPER BAGS</v>
          </cell>
        </row>
        <row r="755">
          <cell r="B755" t="str">
            <v>DIARY</v>
          </cell>
        </row>
        <row r="756">
          <cell r="B756" t="str">
            <v>Dining Chair</v>
          </cell>
        </row>
        <row r="757">
          <cell r="B757" t="str">
            <v>Dining Set</v>
          </cell>
        </row>
        <row r="758">
          <cell r="B758" t="str">
            <v>Dinner Set</v>
          </cell>
        </row>
        <row r="759">
          <cell r="B759" t="str">
            <v>Dinning Chair</v>
          </cell>
        </row>
        <row r="760">
          <cell r="B760" t="str">
            <v>Dinning Set With Storage</v>
          </cell>
        </row>
        <row r="761">
          <cell r="B761" t="str">
            <v>Dish Rack</v>
          </cell>
        </row>
        <row r="762">
          <cell r="B762" t="str">
            <v>DISPLAY ITEMS</v>
          </cell>
        </row>
        <row r="763">
          <cell r="B763" t="str">
            <v>Display Shelf</v>
          </cell>
        </row>
        <row r="764">
          <cell r="B764" t="str">
            <v>DOOR TABLE / STOOLS / MIRRORS</v>
          </cell>
        </row>
        <row r="765">
          <cell r="B765" t="str">
            <v>Dresser Tables / Stools / Mirrors</v>
          </cell>
        </row>
        <row r="766">
          <cell r="B766" t="str">
            <v>Drying Stand</v>
          </cell>
        </row>
        <row r="767">
          <cell r="B767" t="str">
            <v>Dust Bin</v>
          </cell>
        </row>
        <row r="768">
          <cell r="B768" t="str">
            <v>Electrical Adaptor</v>
          </cell>
        </row>
        <row r="769">
          <cell r="B769" t="str">
            <v>ELECTRONIC SAFE</v>
          </cell>
        </row>
        <row r="770">
          <cell r="B770" t="str">
            <v>End Table</v>
          </cell>
        </row>
        <row r="771">
          <cell r="B771" t="str">
            <v>ERASER</v>
          </cell>
        </row>
        <row r="772">
          <cell r="B772" t="str">
            <v>EYE CARE PRODUCT</v>
          </cell>
        </row>
        <row r="773">
          <cell r="B773" t="str">
            <v>EYE MASK</v>
          </cell>
        </row>
        <row r="774">
          <cell r="B774" t="str">
            <v>Fabric</v>
          </cell>
        </row>
        <row r="775">
          <cell r="B775" t="str">
            <v>FASHION ACCESSORIES</v>
          </cell>
        </row>
        <row r="776">
          <cell r="B776" t="str">
            <v>FILE HOLDERS</v>
          </cell>
        </row>
        <row r="777">
          <cell r="B777" t="str">
            <v>FINGER PINCH GUARD</v>
          </cell>
        </row>
        <row r="778">
          <cell r="B778" t="str">
            <v>Fire Blanket</v>
          </cell>
        </row>
        <row r="779">
          <cell r="B779" t="str">
            <v>Floor Covering</v>
          </cell>
        </row>
        <row r="780">
          <cell r="B780" t="str">
            <v>Floor Lamp</v>
          </cell>
        </row>
        <row r="781">
          <cell r="B781" t="str">
            <v>FOOD GRINDER/PROCESSOR</v>
          </cell>
        </row>
        <row r="782">
          <cell r="B782" t="str">
            <v>FOOTSTOOL</v>
          </cell>
        </row>
        <row r="783">
          <cell r="B783" t="str">
            <v>FRAGRANCE ITEMS</v>
          </cell>
        </row>
        <row r="784">
          <cell r="B784" t="str">
            <v>FURNITURE - DINING SET</v>
          </cell>
        </row>
        <row r="785">
          <cell r="B785" t="str">
            <v>FURNITURE - TEA SET</v>
          </cell>
        </row>
        <row r="786">
          <cell r="B786" t="str">
            <v>Furniture Slider</v>
          </cell>
        </row>
        <row r="787">
          <cell r="B787" t="str">
            <v>Furniture- EASEL</v>
          </cell>
        </row>
        <row r="788">
          <cell r="B788" t="str">
            <v>Garden Bench</v>
          </cell>
        </row>
        <row r="789">
          <cell r="B789" t="str">
            <v>Garden Chair</v>
          </cell>
        </row>
        <row r="790">
          <cell r="B790" t="str">
            <v>Garden Furniture</v>
          </cell>
        </row>
        <row r="791">
          <cell r="B791" t="str">
            <v>GIFT BOXES</v>
          </cell>
        </row>
        <row r="792">
          <cell r="B792" t="str">
            <v>GIFT ITEMS -  CABINET</v>
          </cell>
        </row>
        <row r="793">
          <cell r="B793" t="str">
            <v>GIFT ITEMS -  CANISTERS</v>
          </cell>
        </row>
        <row r="794">
          <cell r="B794" t="str">
            <v>GIFT ITEMS -  CHEST OF DRAWERS</v>
          </cell>
        </row>
        <row r="795">
          <cell r="B795" t="str">
            <v>GIFT ITEMS - JEWELLERY CHEST</v>
          </cell>
        </row>
        <row r="796">
          <cell r="B796" t="str">
            <v>GIFT SET</v>
          </cell>
        </row>
        <row r="797">
          <cell r="B797" t="str">
            <v>GIFT WRAPPING SHEET</v>
          </cell>
        </row>
        <row r="798">
          <cell r="B798" t="str">
            <v>GLOVES</v>
          </cell>
        </row>
        <row r="799">
          <cell r="B799" t="str">
            <v>GROOMING SET</v>
          </cell>
        </row>
        <row r="800">
          <cell r="B800" t="str">
            <v>GYM SETS</v>
          </cell>
        </row>
        <row r="801">
          <cell r="B801" t="str">
            <v>HAIR ACCESSORIES</v>
          </cell>
        </row>
        <row r="802">
          <cell r="B802" t="str">
            <v>HAIR BRUSH</v>
          </cell>
        </row>
        <row r="803">
          <cell r="B803" t="str">
            <v>Hair Clip</v>
          </cell>
        </row>
        <row r="804">
          <cell r="B804" t="str">
            <v>Hair Clutch</v>
          </cell>
        </row>
        <row r="805">
          <cell r="B805" t="str">
            <v>HAIRBAND</v>
          </cell>
        </row>
        <row r="806">
          <cell r="B806" t="str">
            <v>HANGERS</v>
          </cell>
        </row>
        <row r="807">
          <cell r="B807" t="str">
            <v>HEAD BAND</v>
          </cell>
        </row>
        <row r="808">
          <cell r="B808" t="str">
            <v>HOME DECORATIVE DISH WARE</v>
          </cell>
        </row>
        <row r="809">
          <cell r="B809" t="str">
            <v>HOME DECORATIVE ITEM</v>
          </cell>
        </row>
        <row r="810">
          <cell r="B810" t="str">
            <v>HOME DECORATIVE PLATE</v>
          </cell>
        </row>
        <row r="811">
          <cell r="B811" t="str">
            <v>Hooks</v>
          </cell>
        </row>
        <row r="812">
          <cell r="B812" t="str">
            <v>Hurricane Holder</v>
          </cell>
        </row>
        <row r="813">
          <cell r="B813" t="str">
            <v>Imitation Jewellery</v>
          </cell>
        </row>
        <row r="814">
          <cell r="B814" t="str">
            <v>INCENSE ITEMS</v>
          </cell>
        </row>
        <row r="815">
          <cell r="B815" t="str">
            <v>INFLATABLE FURNITURE</v>
          </cell>
        </row>
        <row r="816">
          <cell r="B816" t="str">
            <v>Ironing Boad</v>
          </cell>
        </row>
        <row r="817">
          <cell r="B817" t="str">
            <v>JAR</v>
          </cell>
        </row>
        <row r="818">
          <cell r="B818" t="str">
            <v>JEWELERY HOLDER</v>
          </cell>
        </row>
        <row r="819">
          <cell r="B819" t="str">
            <v>JEWELLERY BOX</v>
          </cell>
        </row>
        <row r="820">
          <cell r="B820" t="str">
            <v>KEY CHAINS</v>
          </cell>
        </row>
        <row r="821">
          <cell r="B821" t="str">
            <v>KEY RINGS</v>
          </cell>
        </row>
        <row r="822">
          <cell r="B822" t="str">
            <v>KEYHOLDER</v>
          </cell>
        </row>
        <row r="823">
          <cell r="B823" t="str">
            <v>Kitchen Accessories</v>
          </cell>
        </row>
        <row r="824">
          <cell r="B824" t="str">
            <v>Kitchen Floor Mat</v>
          </cell>
        </row>
        <row r="825">
          <cell r="B825" t="str">
            <v>Kitchen Furniture</v>
          </cell>
        </row>
        <row r="826">
          <cell r="B826" t="str">
            <v>KITCHENWARES</v>
          </cell>
        </row>
        <row r="827">
          <cell r="B827" t="str">
            <v>KNEE PROTECTOR</v>
          </cell>
        </row>
        <row r="828">
          <cell r="B828" t="str">
            <v>KNOBS</v>
          </cell>
        </row>
        <row r="829">
          <cell r="B829" t="str">
            <v>LANTERNS</v>
          </cell>
        </row>
        <row r="830">
          <cell r="B830" t="str">
            <v>Laundry Bag</v>
          </cell>
        </row>
        <row r="831">
          <cell r="B831" t="str">
            <v>Laundry Basket</v>
          </cell>
        </row>
        <row r="832">
          <cell r="B832" t="str">
            <v>Laundry Bin</v>
          </cell>
        </row>
        <row r="833">
          <cell r="B833" t="str">
            <v>LEATHER PROTECTOR</v>
          </cell>
        </row>
        <row r="834">
          <cell r="B834" t="str">
            <v>LETTERS &amp; NUMBERS</v>
          </cell>
        </row>
        <row r="835">
          <cell r="B835" t="str">
            <v>Light Fittings</v>
          </cell>
        </row>
        <row r="836">
          <cell r="B836" t="str">
            <v>Locking Ring</v>
          </cell>
        </row>
        <row r="837">
          <cell r="B837" t="str">
            <v>luggage strap</v>
          </cell>
        </row>
        <row r="838">
          <cell r="B838" t="str">
            <v>MAGAZINE HOLDER</v>
          </cell>
        </row>
        <row r="839">
          <cell r="B839" t="str">
            <v>Magazine Rack</v>
          </cell>
        </row>
        <row r="840">
          <cell r="B840" t="str">
            <v>MAGNET</v>
          </cell>
        </row>
        <row r="841">
          <cell r="B841" t="str">
            <v>MAKEUP KIT</v>
          </cell>
        </row>
        <row r="842">
          <cell r="B842" t="str">
            <v>MANICURE SETS</v>
          </cell>
        </row>
        <row r="843">
          <cell r="B843" t="str">
            <v>Mannequins</v>
          </cell>
        </row>
        <row r="844">
          <cell r="B844" t="str">
            <v>MATERNITY BAND</v>
          </cell>
        </row>
        <row r="845">
          <cell r="B845" t="str">
            <v>MATERNITY CREAM</v>
          </cell>
        </row>
        <row r="846">
          <cell r="B846" t="str">
            <v>Matress Protector</v>
          </cell>
        </row>
        <row r="847">
          <cell r="B847" t="str">
            <v>MATTRESS</v>
          </cell>
        </row>
        <row r="848">
          <cell r="B848" t="str">
            <v>MEDICINE DROPPER</v>
          </cell>
        </row>
        <row r="849">
          <cell r="B849" t="str">
            <v>MEMO HOLDERS</v>
          </cell>
        </row>
        <row r="850">
          <cell r="B850" t="str">
            <v>MESSENGER BAGS</v>
          </cell>
        </row>
        <row r="851">
          <cell r="B851" t="str">
            <v>MICROWAVE STERILIZER</v>
          </cell>
        </row>
        <row r="852">
          <cell r="B852" t="str">
            <v>MIRROR</v>
          </cell>
        </row>
        <row r="853">
          <cell r="B853" t="str">
            <v>MITTEN</v>
          </cell>
        </row>
        <row r="854">
          <cell r="B854" t="str">
            <v>Mobile Charm</v>
          </cell>
        </row>
        <row r="855">
          <cell r="B855" t="str">
            <v>MOBILE CHARMS</v>
          </cell>
        </row>
        <row r="856">
          <cell r="B856" t="str">
            <v>MOBILE HODLDER</v>
          </cell>
        </row>
        <row r="857">
          <cell r="B857" t="str">
            <v>MONEY BANK</v>
          </cell>
        </row>
        <row r="858">
          <cell r="B858" t="str">
            <v>Mosquito Net</v>
          </cell>
        </row>
        <row r="859">
          <cell r="B859" t="str">
            <v>MUFFLER</v>
          </cell>
        </row>
        <row r="860">
          <cell r="B860" t="str">
            <v>MUG</v>
          </cell>
        </row>
        <row r="861">
          <cell r="B861" t="str">
            <v>MULTI-PURPOSE LATCHE</v>
          </cell>
        </row>
        <row r="862">
          <cell r="B862" t="str">
            <v>Multipurpose Strap</v>
          </cell>
        </row>
        <row r="863">
          <cell r="B863" t="str">
            <v>NAIL CLIPER</v>
          </cell>
        </row>
        <row r="864">
          <cell r="B864" t="str">
            <v>NAPKIN</v>
          </cell>
        </row>
        <row r="865">
          <cell r="B865" t="str">
            <v>NAPPY / DIAPER PAIL</v>
          </cell>
        </row>
        <row r="866">
          <cell r="B866" t="str">
            <v>Nest of Table</v>
          </cell>
        </row>
        <row r="867">
          <cell r="B867" t="str">
            <v>Night Stand</v>
          </cell>
        </row>
        <row r="868">
          <cell r="B868" t="str">
            <v>NURSERY FURNITURE - BOUNCER</v>
          </cell>
        </row>
        <row r="869">
          <cell r="B869" t="str">
            <v>NURSERY FURNITURE ACCESSORIES</v>
          </cell>
        </row>
        <row r="870">
          <cell r="B870" t="str">
            <v>NURSERY FURNITURES</v>
          </cell>
        </row>
        <row r="871">
          <cell r="B871" t="str">
            <v>Nursing Bottles</v>
          </cell>
        </row>
        <row r="872">
          <cell r="B872" t="str">
            <v>Nylon bag</v>
          </cell>
        </row>
        <row r="873">
          <cell r="B873" t="str">
            <v>OIL BURNER</v>
          </cell>
        </row>
        <row r="874">
          <cell r="B874" t="str">
            <v>ORGANIZER</v>
          </cell>
        </row>
        <row r="875">
          <cell r="B875" t="str">
            <v>Others</v>
          </cell>
        </row>
        <row r="876">
          <cell r="B876" t="str">
            <v>OTTOMAN</v>
          </cell>
        </row>
        <row r="877">
          <cell r="B877" t="str">
            <v>PAPER BAGS</v>
          </cell>
        </row>
        <row r="878">
          <cell r="B878" t="str">
            <v>PAPER NAPKIN</v>
          </cell>
        </row>
        <row r="879">
          <cell r="B879" t="str">
            <v>passport holder</v>
          </cell>
        </row>
        <row r="880">
          <cell r="B880" t="str">
            <v>PEDESTAL STANDS</v>
          </cell>
        </row>
        <row r="881">
          <cell r="B881" t="str">
            <v>Pedicure Sets</v>
          </cell>
        </row>
        <row r="882">
          <cell r="B882" t="str">
            <v>PEN HOLDER</v>
          </cell>
        </row>
        <row r="883">
          <cell r="B883" t="str">
            <v>PEN STAND</v>
          </cell>
        </row>
        <row r="884">
          <cell r="B884" t="str">
            <v>PENCIL CASE</v>
          </cell>
        </row>
        <row r="885">
          <cell r="B885" t="str">
            <v>PENCIL SHARPNER</v>
          </cell>
        </row>
        <row r="886">
          <cell r="B886" t="str">
            <v>PERFUME BOTTLE</v>
          </cell>
        </row>
        <row r="887">
          <cell r="B887" t="str">
            <v>Photo Frame Stand</v>
          </cell>
        </row>
        <row r="888">
          <cell r="B888" t="str">
            <v>PHOTO FRAMES</v>
          </cell>
        </row>
        <row r="889">
          <cell r="B889" t="str">
            <v>Photo Ledge</v>
          </cell>
        </row>
        <row r="890">
          <cell r="B890" t="str">
            <v>Picture Frame</v>
          </cell>
        </row>
        <row r="891">
          <cell r="B891" t="str">
            <v>PILLOW CASE</v>
          </cell>
        </row>
        <row r="892">
          <cell r="B892" t="str">
            <v>PILLOWS</v>
          </cell>
        </row>
        <row r="893">
          <cell r="B893" t="str">
            <v>Placemat</v>
          </cell>
        </row>
        <row r="894">
          <cell r="B894" t="str">
            <v>Plant Stand</v>
          </cell>
        </row>
        <row r="895">
          <cell r="B895" t="str">
            <v>PLANTER</v>
          </cell>
        </row>
        <row r="896">
          <cell r="B896" t="str">
            <v>Plate</v>
          </cell>
        </row>
        <row r="897">
          <cell r="B897" t="str">
            <v>PLAY CENTER</v>
          </cell>
        </row>
        <row r="898">
          <cell r="B898" t="str">
            <v>PLAY HOUSE</v>
          </cell>
        </row>
        <row r="899">
          <cell r="B899" t="str">
            <v>PLAY YARD</v>
          </cell>
        </row>
        <row r="900">
          <cell r="B900" t="str">
            <v>PLAYPEN</v>
          </cell>
        </row>
        <row r="901">
          <cell r="B901" t="str">
            <v>PONY</v>
          </cell>
        </row>
        <row r="902">
          <cell r="B902" t="str">
            <v>POT HOLDER</v>
          </cell>
        </row>
        <row r="903">
          <cell r="B903" t="str">
            <v>POTS</v>
          </cell>
        </row>
        <row r="904">
          <cell r="B904" t="str">
            <v>POTTY SEAT</v>
          </cell>
        </row>
        <row r="905">
          <cell r="B905" t="str">
            <v>POTTY TRAINER</v>
          </cell>
        </row>
        <row r="906">
          <cell r="B906" t="str">
            <v>POUCH</v>
          </cell>
        </row>
        <row r="907">
          <cell r="B907" t="str">
            <v>Price Tag</v>
          </cell>
        </row>
        <row r="908">
          <cell r="B908" t="str">
            <v>PROMOTIONAL ITEMS</v>
          </cell>
        </row>
        <row r="909">
          <cell r="B909" t="str">
            <v>Pull over</v>
          </cell>
        </row>
        <row r="910">
          <cell r="B910" t="str">
            <v>QUILTS</v>
          </cell>
        </row>
        <row r="911">
          <cell r="B911" t="str">
            <v>Raincoat</v>
          </cell>
        </row>
        <row r="912">
          <cell r="B912" t="str">
            <v>RATTLE</v>
          </cell>
        </row>
        <row r="913">
          <cell r="B913" t="str">
            <v>Recliner</v>
          </cell>
        </row>
        <row r="914">
          <cell r="B914" t="str">
            <v>Recliner &amp; Footstool</v>
          </cell>
        </row>
        <row r="915">
          <cell r="B915" t="str">
            <v>REFRIGERATOR LATCH</v>
          </cell>
        </row>
        <row r="916">
          <cell r="B916" t="str">
            <v>Remote Control Holder</v>
          </cell>
        </row>
        <row r="917">
          <cell r="B917" t="str">
            <v>Rocker &amp; Ottoman</v>
          </cell>
        </row>
        <row r="918">
          <cell r="B918" t="str">
            <v>RUG</v>
          </cell>
        </row>
        <row r="919">
          <cell r="B919" t="str">
            <v>SAFETY BED RAIL</v>
          </cell>
        </row>
        <row r="920">
          <cell r="B920" t="str">
            <v>Safety Door Guard</v>
          </cell>
        </row>
        <row r="921">
          <cell r="B921" t="str">
            <v>SARONG</v>
          </cell>
        </row>
        <row r="922">
          <cell r="B922" t="str">
            <v>SCARVES</v>
          </cell>
        </row>
        <row r="923">
          <cell r="B923" t="str">
            <v>SCHOOL DESK &amp; CHAIR</v>
          </cell>
        </row>
        <row r="924">
          <cell r="B924" t="str">
            <v>SCISSORS</v>
          </cell>
        </row>
        <row r="925">
          <cell r="B925" t="str">
            <v>Screen</v>
          </cell>
        </row>
        <row r="926">
          <cell r="B926" t="str">
            <v>Screw Dirver</v>
          </cell>
        </row>
        <row r="927">
          <cell r="B927" t="str">
            <v>SEASAW</v>
          </cell>
        </row>
        <row r="928">
          <cell r="B928" t="str">
            <v>Serving Trolleys</v>
          </cell>
        </row>
        <row r="929">
          <cell r="B929" t="str">
            <v>SHAWLS</v>
          </cell>
        </row>
        <row r="930">
          <cell r="B930" t="str">
            <v>Shelf</v>
          </cell>
        </row>
        <row r="931">
          <cell r="B931" t="str">
            <v>Shoe Cabiet</v>
          </cell>
        </row>
        <row r="932">
          <cell r="B932" t="str">
            <v>SHOE LACES</v>
          </cell>
        </row>
        <row r="933">
          <cell r="B933" t="str">
            <v>Shoe Rack</v>
          </cell>
        </row>
        <row r="934">
          <cell r="B934" t="str">
            <v>Shopping Bag</v>
          </cell>
        </row>
        <row r="935">
          <cell r="B935" t="str">
            <v>Shower Curtains</v>
          </cell>
        </row>
        <row r="936">
          <cell r="B936" t="str">
            <v>Side Boards</v>
          </cell>
        </row>
        <row r="937">
          <cell r="B937" t="str">
            <v>Side Table</v>
          </cell>
        </row>
        <row r="938">
          <cell r="B938" t="str">
            <v>SLAT BASE</v>
          </cell>
        </row>
        <row r="939">
          <cell r="B939" t="str">
            <v>SLEEP POSITIONER</v>
          </cell>
        </row>
        <row r="940">
          <cell r="B940" t="str">
            <v>Slides</v>
          </cell>
        </row>
        <row r="941">
          <cell r="B941" t="str">
            <v>Slipper</v>
          </cell>
        </row>
        <row r="942">
          <cell r="B942" t="str">
            <v>Sofa</v>
          </cell>
        </row>
        <row r="943">
          <cell r="B943" t="str">
            <v>Sofa &amp; Ottoman</v>
          </cell>
        </row>
        <row r="944">
          <cell r="B944" t="str">
            <v>Sofa Bed</v>
          </cell>
        </row>
        <row r="945">
          <cell r="B945" t="str">
            <v>Sofa Sets</v>
          </cell>
        </row>
        <row r="946">
          <cell r="B946" t="str">
            <v>Sofa Table</v>
          </cell>
        </row>
        <row r="947">
          <cell r="B947" t="str">
            <v>SOFT TOYS</v>
          </cell>
        </row>
        <row r="948">
          <cell r="B948" t="str">
            <v>SOOTHER</v>
          </cell>
        </row>
        <row r="949">
          <cell r="B949" t="str">
            <v>SPARE PART FOR TOYS</v>
          </cell>
        </row>
        <row r="950">
          <cell r="B950" t="str">
            <v>SPORTS SHOES</v>
          </cell>
        </row>
        <row r="951">
          <cell r="B951" t="str">
            <v>Stand</v>
          </cell>
        </row>
        <row r="952">
          <cell r="B952" t="str">
            <v>Stand Panel</v>
          </cell>
        </row>
        <row r="953">
          <cell r="B953" t="str">
            <v>STATIONERY SET</v>
          </cell>
        </row>
        <row r="954">
          <cell r="B954" t="str">
            <v>Stickers</v>
          </cell>
        </row>
        <row r="955">
          <cell r="B955" t="str">
            <v>STOCKING</v>
          </cell>
        </row>
        <row r="956">
          <cell r="B956" t="str">
            <v>Stool</v>
          </cell>
        </row>
        <row r="957">
          <cell r="B957" t="str">
            <v>Stool &amp; Mirror</v>
          </cell>
        </row>
        <row r="958">
          <cell r="B958" t="str">
            <v>STOOLS</v>
          </cell>
        </row>
        <row r="959">
          <cell r="B959" t="str">
            <v>Storage Box</v>
          </cell>
        </row>
        <row r="960">
          <cell r="B960" t="str">
            <v>Storage Case</v>
          </cell>
        </row>
        <row r="961">
          <cell r="B961" t="str">
            <v>STORAGE CONTAINER</v>
          </cell>
        </row>
        <row r="962">
          <cell r="B962" t="str">
            <v>Storage Stool</v>
          </cell>
        </row>
        <row r="963">
          <cell r="B963" t="str">
            <v>SUNGLASS</v>
          </cell>
        </row>
        <row r="964">
          <cell r="B964" t="str">
            <v>SUNGLASS POUCHES</v>
          </cell>
        </row>
        <row r="965">
          <cell r="B965" t="str">
            <v>SUNGLASS STAND</v>
          </cell>
        </row>
        <row r="966">
          <cell r="B966" t="str">
            <v>Suspender</v>
          </cell>
        </row>
        <row r="967">
          <cell r="B967" t="str">
            <v>Sweat Shirt</v>
          </cell>
        </row>
        <row r="968">
          <cell r="B968" t="str">
            <v>SWING AND SLIDE SET</v>
          </cell>
        </row>
        <row r="969">
          <cell r="B969" t="str">
            <v>SWING SEATS</v>
          </cell>
        </row>
        <row r="970">
          <cell r="B970" t="str">
            <v>Swings</v>
          </cell>
        </row>
        <row r="971">
          <cell r="B971" t="str">
            <v>T-Lite Holder</v>
          </cell>
        </row>
        <row r="972">
          <cell r="B972" t="str">
            <v>T.V. Units</v>
          </cell>
        </row>
        <row r="973">
          <cell r="B973" t="str">
            <v>TABE LINEN</v>
          </cell>
        </row>
        <row r="974">
          <cell r="B974" t="str">
            <v>TABLE</v>
          </cell>
        </row>
        <row r="975">
          <cell r="B975" t="str">
            <v>TABLE &amp; CHAIR</v>
          </cell>
        </row>
        <row r="976">
          <cell r="B976" t="str">
            <v>TABLE CLOTH</v>
          </cell>
        </row>
        <row r="977">
          <cell r="B977" t="str">
            <v>TABLE GLASSWARES</v>
          </cell>
        </row>
        <row r="978">
          <cell r="B978" t="str">
            <v>Table Lamp</v>
          </cell>
        </row>
        <row r="979">
          <cell r="B979" t="str">
            <v>Table linen</v>
          </cell>
        </row>
        <row r="980">
          <cell r="B980" t="str">
            <v>TABLE RUNNER</v>
          </cell>
        </row>
        <row r="981">
          <cell r="B981" t="str">
            <v>Table with Drawers</v>
          </cell>
        </row>
        <row r="982">
          <cell r="B982" t="str">
            <v>TAG</v>
          </cell>
        </row>
        <row r="983">
          <cell r="B983" t="str">
            <v>TAG CARD</v>
          </cell>
        </row>
        <row r="984">
          <cell r="B984" t="str">
            <v>Tag Protectv Cover</v>
          </cell>
        </row>
        <row r="985">
          <cell r="B985" t="str">
            <v>TAGS</v>
          </cell>
        </row>
        <row r="986">
          <cell r="B986" t="str">
            <v>TASSEL</v>
          </cell>
        </row>
        <row r="987">
          <cell r="B987" t="str">
            <v>Tea Set</v>
          </cell>
        </row>
        <row r="988">
          <cell r="B988" t="str">
            <v>TEETHER</v>
          </cell>
        </row>
        <row r="989">
          <cell r="B989" t="str">
            <v>Thermal Labels</v>
          </cell>
        </row>
        <row r="990">
          <cell r="B990" t="str">
            <v>THERMOMETER</v>
          </cell>
        </row>
        <row r="991">
          <cell r="B991" t="str">
            <v>TIE</v>
          </cell>
        </row>
        <row r="992">
          <cell r="B992" t="str">
            <v>TIE BACK</v>
          </cell>
        </row>
        <row r="993">
          <cell r="B993" t="str">
            <v>TISSUE BOX</v>
          </cell>
        </row>
        <row r="994">
          <cell r="B994" t="str">
            <v>TISSUE HOLDERS</v>
          </cell>
        </row>
        <row r="995">
          <cell r="B995" t="str">
            <v>TOOL KIT SET</v>
          </cell>
        </row>
        <row r="996">
          <cell r="B996" t="str">
            <v>TOOTH BRUSH</v>
          </cell>
        </row>
        <row r="997">
          <cell r="B997" t="str">
            <v>TOWEL HOLDERS</v>
          </cell>
        </row>
        <row r="998">
          <cell r="B998" t="str">
            <v>Towel Rack</v>
          </cell>
        </row>
        <row r="999">
          <cell r="B999" t="str">
            <v>Towels</v>
          </cell>
        </row>
        <row r="1000">
          <cell r="B1000" t="str">
            <v>TOY</v>
          </cell>
        </row>
        <row r="1001">
          <cell r="B1001" t="str">
            <v>TOY - BALLS</v>
          </cell>
        </row>
        <row r="1002">
          <cell r="B1002" t="str">
            <v>TOY - BLOCK</v>
          </cell>
        </row>
        <row r="1003">
          <cell r="B1003" t="str">
            <v>TOY - CAR</v>
          </cell>
        </row>
        <row r="1004">
          <cell r="B1004" t="str">
            <v>TOY - DART GAME</v>
          </cell>
        </row>
        <row r="1005">
          <cell r="B1005" t="str">
            <v>TOY - ELECTRIC IRON</v>
          </cell>
        </row>
        <row r="1006">
          <cell r="B1006" t="str">
            <v>TOY - FRICTION CONTAINER</v>
          </cell>
        </row>
        <row r="1007">
          <cell r="B1007" t="str">
            <v>TOY - FRICTION TRACTOR</v>
          </cell>
        </row>
        <row r="1008">
          <cell r="B1008" t="str">
            <v>TOY - FRICTION TRUCK</v>
          </cell>
        </row>
        <row r="1009">
          <cell r="B1009" t="str">
            <v>TOY - GAME</v>
          </cell>
        </row>
        <row r="1010">
          <cell r="B1010" t="str">
            <v>TOY - GYM</v>
          </cell>
        </row>
        <row r="1011">
          <cell r="B1011" t="str">
            <v>TOY - HAND CART</v>
          </cell>
        </row>
        <row r="1012">
          <cell r="B1012" t="str">
            <v>TOY - MUSICAL</v>
          </cell>
        </row>
        <row r="1013">
          <cell r="B1013" t="str">
            <v>TOY - PINGPONG GUN</v>
          </cell>
        </row>
        <row r="1014">
          <cell r="B1014" t="str">
            <v>TOY - ROBOT</v>
          </cell>
        </row>
        <row r="1015">
          <cell r="B1015" t="str">
            <v>TOY - TRUCK</v>
          </cell>
        </row>
        <row r="1016">
          <cell r="B1016" t="str">
            <v>TOY - VACUUM CLEANER</v>
          </cell>
        </row>
        <row r="1017">
          <cell r="B1017" t="str">
            <v>TOY HOLDER</v>
          </cell>
        </row>
        <row r="1018">
          <cell r="B1018" t="str">
            <v>TOY ORGANIZER</v>
          </cell>
        </row>
        <row r="1019">
          <cell r="B1019" t="str">
            <v>TOYS</v>
          </cell>
        </row>
        <row r="1020">
          <cell r="B1020" t="str">
            <v>TOYS -  ELECTRONIC</v>
          </cell>
        </row>
        <row r="1021">
          <cell r="B1021" t="str">
            <v>TOYS - BATTERY OPERATED</v>
          </cell>
        </row>
        <row r="1022">
          <cell r="B1022" t="str">
            <v>TOYS - BEACH INFLATABLE</v>
          </cell>
        </row>
        <row r="1023">
          <cell r="B1023" t="str">
            <v>TOYS - EDUCATIONAL</v>
          </cell>
        </row>
        <row r="1024">
          <cell r="B1024" t="str">
            <v>TOYS - FISHING GAME</v>
          </cell>
        </row>
        <row r="1025">
          <cell r="B1025" t="str">
            <v>TOYS - FRICTION CONTAINER</v>
          </cell>
        </row>
        <row r="1026">
          <cell r="B1026" t="str">
            <v>TOYS - FRICTION TRACTOR</v>
          </cell>
        </row>
        <row r="1027">
          <cell r="B1027" t="str">
            <v>TOYS - FRICTION TRUCK</v>
          </cell>
        </row>
        <row r="1028">
          <cell r="B1028" t="str">
            <v>TOYS - MOTORCYCLE</v>
          </cell>
        </row>
        <row r="1029">
          <cell r="B1029" t="str">
            <v>TOYS - MUSICAL</v>
          </cell>
        </row>
        <row r="1030">
          <cell r="B1030" t="str">
            <v>TOYS - PLAY SET</v>
          </cell>
        </row>
        <row r="1031">
          <cell r="B1031" t="str">
            <v>TOYS - PULL BACK CAR</v>
          </cell>
        </row>
        <row r="1032">
          <cell r="B1032" t="str">
            <v>TOYS - PUZZLES &amp; BLOCKS</v>
          </cell>
        </row>
        <row r="1033">
          <cell r="B1033" t="str">
            <v>TOYS - REMOTE CONTROLLED</v>
          </cell>
        </row>
        <row r="1034">
          <cell r="B1034" t="str">
            <v>TOYS - SAFETY SETS</v>
          </cell>
        </row>
        <row r="1035">
          <cell r="B1035" t="str">
            <v>TOYS - TARGET SHOOTER</v>
          </cell>
        </row>
        <row r="1036">
          <cell r="B1036" t="str">
            <v>TOYS - TEETHERS</v>
          </cell>
        </row>
        <row r="1037">
          <cell r="B1037" t="str">
            <v>TOYS - TRACK RACING</v>
          </cell>
        </row>
        <row r="1038">
          <cell r="B1038" t="str">
            <v>TOYS - TRUCK</v>
          </cell>
        </row>
        <row r="1039">
          <cell r="B1039" t="str">
            <v>TOYS - WATERING THROUGH</v>
          </cell>
        </row>
        <row r="1040">
          <cell r="B1040" t="str">
            <v>TOYS- LAPTOP</v>
          </cell>
        </row>
        <row r="1041">
          <cell r="B1041" t="str">
            <v>TOYS- RATTLE</v>
          </cell>
        </row>
        <row r="1042">
          <cell r="B1042" t="str">
            <v>TOYS- TENT</v>
          </cell>
        </row>
        <row r="1043">
          <cell r="B1043" t="str">
            <v>TRAMPOLINE</v>
          </cell>
        </row>
        <row r="1044">
          <cell r="B1044" t="str">
            <v>Travel Cot</v>
          </cell>
        </row>
        <row r="1045">
          <cell r="B1045" t="str">
            <v>TRAY</v>
          </cell>
        </row>
        <row r="1046">
          <cell r="B1046" t="str">
            <v>TRINKET BOXES</v>
          </cell>
        </row>
        <row r="1047">
          <cell r="B1047" t="str">
            <v>TUMBLER</v>
          </cell>
        </row>
        <row r="1048">
          <cell r="B1048" t="str">
            <v>TV Cabinet</v>
          </cell>
        </row>
        <row r="1049">
          <cell r="B1049" t="str">
            <v>TV CART</v>
          </cell>
        </row>
        <row r="1050">
          <cell r="B1050" t="str">
            <v>TV UNIT</v>
          </cell>
        </row>
        <row r="1051">
          <cell r="B1051" t="str">
            <v>UMBRELLA</v>
          </cell>
        </row>
        <row r="1052">
          <cell r="B1052" t="str">
            <v>URN</v>
          </cell>
        </row>
        <row r="1053">
          <cell r="B1053" t="str">
            <v>VASE</v>
          </cell>
        </row>
        <row r="1054">
          <cell r="B1054" t="str">
            <v>Wall Cube</v>
          </cell>
        </row>
        <row r="1055">
          <cell r="B1055" t="str">
            <v>WALL DECORATIVE ITEMS</v>
          </cell>
        </row>
        <row r="1056">
          <cell r="B1056" t="str">
            <v>Wall Lamp</v>
          </cell>
        </row>
        <row r="1057">
          <cell r="B1057" t="str">
            <v>WALL PLAQUES</v>
          </cell>
        </row>
        <row r="1058">
          <cell r="B1058" t="str">
            <v>Wall Sconce with Candle Holder</v>
          </cell>
        </row>
        <row r="1059">
          <cell r="B1059" t="str">
            <v>Wall Socket</v>
          </cell>
        </row>
        <row r="1060">
          <cell r="B1060" t="str">
            <v>Wall Unit</v>
          </cell>
        </row>
        <row r="1061">
          <cell r="B1061" t="str">
            <v>WALLETS</v>
          </cell>
        </row>
        <row r="1062">
          <cell r="B1062" t="str">
            <v>Wardrobe</v>
          </cell>
        </row>
        <row r="1063">
          <cell r="B1063" t="str">
            <v>WASH BAGS</v>
          </cell>
        </row>
        <row r="1064">
          <cell r="B1064" t="str">
            <v>WASTE BIN</v>
          </cell>
        </row>
        <row r="1065">
          <cell r="B1065" t="str">
            <v>WATCHES</v>
          </cell>
        </row>
        <row r="1066">
          <cell r="B1066" t="str">
            <v>Wheeled Toys</v>
          </cell>
        </row>
        <row r="1067">
          <cell r="B1067" t="str">
            <v>WRAPPING PAPERS</v>
          </cell>
        </row>
        <row r="1068">
          <cell r="B1068" t="str">
            <v>WRIST BAND</v>
          </cell>
        </row>
        <row r="1069">
          <cell r="B1069" t="str">
            <v>WRISTBAND &amp; HEAD BAND SET</v>
          </cell>
        </row>
        <row r="1070">
          <cell r="B1070" t="str">
            <v xml:space="preserve"> BOTTLE WARMER</v>
          </cell>
        </row>
        <row r="1071">
          <cell r="B1071" t="str">
            <v xml:space="preserve"> CANTEEN</v>
          </cell>
        </row>
        <row r="1072">
          <cell r="B1072" t="str">
            <v xml:space="preserve"> DISPOSABLE BREASTPAD</v>
          </cell>
        </row>
        <row r="1073">
          <cell r="B1073" t="str">
            <v xml:space="preserve"> ELECTRIC STERILIZER</v>
          </cell>
        </row>
        <row r="1074">
          <cell r="B1074" t="str">
            <v xml:space="preserve"> HOT WATER BAG</v>
          </cell>
        </row>
        <row r="1075">
          <cell r="B1075" t="str">
            <v xml:space="preserve"> NASAL ASPIRATOR</v>
          </cell>
        </row>
        <row r="1076">
          <cell r="B1076" t="str">
            <v xml:space="preserve"> NIPPLE SHIELD</v>
          </cell>
        </row>
        <row r="1077">
          <cell r="B1077" t="str">
            <v xml:space="preserve"> SAFETY ACCESSORIES</v>
          </cell>
        </row>
        <row r="1078">
          <cell r="B1078" t="str">
            <v xml:space="preserve"> SUNSHADE</v>
          </cell>
        </row>
        <row r="1079">
          <cell r="B1079" t="str">
            <v>ACTIVITY GYM</v>
          </cell>
        </row>
        <row r="1080">
          <cell r="B1080" t="str">
            <v>Adhesive Button</v>
          </cell>
        </row>
        <row r="1081">
          <cell r="B1081" t="str">
            <v>ADHESIVE TAPE</v>
          </cell>
        </row>
        <row r="1082">
          <cell r="B1082" t="str">
            <v>ADVERTISING ITEMS</v>
          </cell>
        </row>
        <row r="1083">
          <cell r="B1083" t="str">
            <v>APRON</v>
          </cell>
        </row>
        <row r="1084">
          <cell r="B1084" t="str">
            <v>Artifical Flowers</v>
          </cell>
        </row>
        <row r="1085">
          <cell r="B1085" t="str">
            <v>ASH TRAY</v>
          </cell>
        </row>
        <row r="1086">
          <cell r="B1086" t="str">
            <v>Babies Clothing Accessories</v>
          </cell>
        </row>
        <row r="1087">
          <cell r="B1087" t="str">
            <v>BABY CARE ACCESSORIES - BED RAIL</v>
          </cell>
        </row>
        <row r="1088">
          <cell r="B1088" t="str">
            <v>BABY CARRIAGES</v>
          </cell>
        </row>
        <row r="1089">
          <cell r="B1089" t="str">
            <v>Baby Feeding Accessories</v>
          </cell>
        </row>
        <row r="1090">
          <cell r="B1090" t="str">
            <v>Baby monitor</v>
          </cell>
        </row>
        <row r="1091">
          <cell r="B1091" t="str">
            <v>BABY ON BOARD</v>
          </cell>
        </row>
        <row r="1092">
          <cell r="B1092" t="str">
            <v>BABY ROCKERS</v>
          </cell>
        </row>
        <row r="1093">
          <cell r="B1093" t="str">
            <v>Baby Seats</v>
          </cell>
        </row>
        <row r="1094">
          <cell r="B1094" t="str">
            <v>BABY SLING</v>
          </cell>
        </row>
        <row r="1095">
          <cell r="B1095" t="str">
            <v>Baby Stroller</v>
          </cell>
        </row>
        <row r="1096">
          <cell r="B1096" t="str">
            <v>Baby Travel System</v>
          </cell>
        </row>
        <row r="1097">
          <cell r="B1097" t="str">
            <v>Baby Walker</v>
          </cell>
        </row>
        <row r="1098">
          <cell r="B1098" t="str">
            <v>BAG</v>
          </cell>
        </row>
        <row r="1099">
          <cell r="B1099" t="str">
            <v>BAG ACCESSORIES</v>
          </cell>
        </row>
        <row r="1100">
          <cell r="B1100" t="str">
            <v>BASKET</v>
          </cell>
        </row>
        <row r="1101">
          <cell r="B1101" t="str">
            <v>BASKET BALL STAND</v>
          </cell>
        </row>
        <row r="1102">
          <cell r="B1102" t="str">
            <v>Basket with divider</v>
          </cell>
        </row>
        <row r="1103">
          <cell r="B1103" t="str">
            <v>BASSINET</v>
          </cell>
        </row>
        <row r="1104">
          <cell r="B1104" t="str">
            <v>BATH ACCESSORIES</v>
          </cell>
        </row>
        <row r="1105">
          <cell r="B1105" t="str">
            <v>BATH SEAT</v>
          </cell>
        </row>
        <row r="1106">
          <cell r="B1106" t="str">
            <v>BATH SPONGE</v>
          </cell>
        </row>
        <row r="1107">
          <cell r="B1107" t="str">
            <v>BATH TUB</v>
          </cell>
        </row>
        <row r="1108">
          <cell r="B1108" t="str">
            <v>Bathmat</v>
          </cell>
        </row>
        <row r="1109">
          <cell r="B1109" t="str">
            <v>Bathrobe</v>
          </cell>
        </row>
        <row r="1110">
          <cell r="B1110" t="str">
            <v>BATHROOM ACCESSORIES</v>
          </cell>
        </row>
        <row r="1111">
          <cell r="B1111" t="str">
            <v>Bathroom Floor Mat</v>
          </cell>
        </row>
        <row r="1112">
          <cell r="B1112" t="str">
            <v>BATMAT</v>
          </cell>
        </row>
        <row r="1113">
          <cell r="B1113" t="str">
            <v>BATTERY</v>
          </cell>
        </row>
        <row r="1114">
          <cell r="B1114" t="str">
            <v>Beach Bag</v>
          </cell>
        </row>
        <row r="1115">
          <cell r="B1115" t="str">
            <v>Beautycare Accessories.</v>
          </cell>
        </row>
        <row r="1116">
          <cell r="B1116" t="str">
            <v>Bed</v>
          </cell>
        </row>
        <row r="1117">
          <cell r="B1117" t="str">
            <v>Bed Canopy</v>
          </cell>
        </row>
        <row r="1118">
          <cell r="B1118" t="str">
            <v>BED NET</v>
          </cell>
        </row>
        <row r="1119">
          <cell r="B1119" t="str">
            <v>Bed Room Set Without Wardrobe</v>
          </cell>
        </row>
        <row r="1120">
          <cell r="B1120" t="str">
            <v>BED SAFETY BAR</v>
          </cell>
        </row>
        <row r="1121">
          <cell r="B1121" t="str">
            <v>Bed Set With Storage</v>
          </cell>
        </row>
        <row r="1122">
          <cell r="B1122" t="str">
            <v>Bed Set Without Wardrobe</v>
          </cell>
        </row>
        <row r="1123">
          <cell r="B1123" t="str">
            <v>BED SHEET SET</v>
          </cell>
        </row>
        <row r="1124">
          <cell r="B1124" t="str">
            <v>Bed With Storage</v>
          </cell>
        </row>
        <row r="1125">
          <cell r="B1125" t="str">
            <v>BEDDING ARTICLES</v>
          </cell>
        </row>
        <row r="1126">
          <cell r="B1126" t="str">
            <v>BEDROOM SET WITH WARDROBE</v>
          </cell>
        </row>
        <row r="1127">
          <cell r="B1127" t="str">
            <v>BELT</v>
          </cell>
        </row>
        <row r="1128">
          <cell r="B1128" t="str">
            <v>BENCH</v>
          </cell>
        </row>
        <row r="1129">
          <cell r="B1129" t="str">
            <v>BENCH WITH STORAGE</v>
          </cell>
        </row>
        <row r="1130">
          <cell r="B1130" t="str">
            <v>BLANKET</v>
          </cell>
        </row>
        <row r="1131">
          <cell r="B1131" t="str">
            <v>Blanket Box</v>
          </cell>
        </row>
        <row r="1132">
          <cell r="B1132" t="str">
            <v>Blind</v>
          </cell>
        </row>
        <row r="1133">
          <cell r="B1133" t="str">
            <v>Book Case</v>
          </cell>
        </row>
        <row r="1134">
          <cell r="B1134" t="str">
            <v>BOOK SHELFS</v>
          </cell>
        </row>
        <row r="1135">
          <cell r="B1135" t="str">
            <v>BOOSTER SEAT</v>
          </cell>
        </row>
        <row r="1136">
          <cell r="B1136" t="str">
            <v>BOTTLE HOLDER</v>
          </cell>
        </row>
        <row r="1137">
          <cell r="B1137" t="str">
            <v>Bottles &amp; Stand</v>
          </cell>
        </row>
        <row r="1138">
          <cell r="B1138" t="str">
            <v>BOWL</v>
          </cell>
        </row>
        <row r="1139">
          <cell r="B1139" t="str">
            <v>Boxes</v>
          </cell>
        </row>
        <row r="1140">
          <cell r="B1140" t="str">
            <v>Breast Pump</v>
          </cell>
        </row>
        <row r="1141">
          <cell r="B1141" t="str">
            <v>BRIEFCASES/PORTFOLIO BAGS</v>
          </cell>
        </row>
        <row r="1142">
          <cell r="B1142" t="str">
            <v>BROOCH</v>
          </cell>
        </row>
        <row r="1143">
          <cell r="B1143" t="str">
            <v>Brouchers</v>
          </cell>
        </row>
        <row r="1144">
          <cell r="B1144" t="str">
            <v>Buffet</v>
          </cell>
        </row>
        <row r="1145">
          <cell r="B1145" t="str">
            <v>Buggy</v>
          </cell>
        </row>
        <row r="1146">
          <cell r="B1146" t="str">
            <v>Bunk Bed</v>
          </cell>
        </row>
        <row r="1147">
          <cell r="B1147" t="str">
            <v>Cabinet</v>
          </cell>
        </row>
        <row r="1148">
          <cell r="B1148" t="str">
            <v>CABINET LOCK</v>
          </cell>
        </row>
        <row r="1149">
          <cell r="B1149" t="str">
            <v>CANDLE HOLDER</v>
          </cell>
        </row>
        <row r="1150">
          <cell r="B1150" t="str">
            <v>CANDLE RING</v>
          </cell>
        </row>
        <row r="1151">
          <cell r="B1151" t="str">
            <v>CANDLES</v>
          </cell>
        </row>
        <row r="1152">
          <cell r="B1152" t="str">
            <v>CANISTER</v>
          </cell>
        </row>
        <row r="1153">
          <cell r="B1153" t="str">
            <v>CAP</v>
          </cell>
        </row>
        <row r="1154">
          <cell r="B1154" t="str">
            <v>Car Seat</v>
          </cell>
        </row>
        <row r="1155">
          <cell r="B1155" t="str">
            <v>CARD HOLDER</v>
          </cell>
        </row>
        <row r="1156">
          <cell r="B1156" t="str">
            <v>CARPETS</v>
          </cell>
        </row>
        <row r="1157">
          <cell r="B1157" t="str">
            <v>CARRY COT</v>
          </cell>
        </row>
        <row r="1158">
          <cell r="B1158" t="str">
            <v>CARRY COT STAND</v>
          </cell>
        </row>
        <row r="1159">
          <cell r="B1159" t="str">
            <v>CATALOUGE</v>
          </cell>
        </row>
        <row r="1160">
          <cell r="B1160" t="str">
            <v>CD Box</v>
          </cell>
        </row>
        <row r="1161">
          <cell r="B1161" t="str">
            <v>CD Storage</v>
          </cell>
        </row>
        <row r="1162">
          <cell r="B1162" t="str">
            <v>Ceiling Lamp</v>
          </cell>
        </row>
        <row r="1163">
          <cell r="B1163" t="str">
            <v>Centre Tables</v>
          </cell>
        </row>
        <row r="1164">
          <cell r="B1164" t="str">
            <v>Chair</v>
          </cell>
        </row>
        <row r="1165">
          <cell r="B1165" t="str">
            <v>Chair &amp; Tea Table</v>
          </cell>
        </row>
        <row r="1166">
          <cell r="B1166" t="str">
            <v>Chair Pads</v>
          </cell>
        </row>
        <row r="1167">
          <cell r="B1167" t="str">
            <v>CHANGING MAT</v>
          </cell>
        </row>
        <row r="1168">
          <cell r="B1168" t="str">
            <v>CHARGER</v>
          </cell>
        </row>
        <row r="1169">
          <cell r="B1169" t="str">
            <v>Charger Plate</v>
          </cell>
        </row>
        <row r="1170">
          <cell r="B1170" t="str">
            <v>CHEST OF DRAWER</v>
          </cell>
        </row>
        <row r="1171">
          <cell r="B1171" t="str">
            <v>Chest of Drawers</v>
          </cell>
        </row>
        <row r="1172">
          <cell r="B1172" t="str">
            <v>Children Bi-Cycle</v>
          </cell>
        </row>
        <row r="1173">
          <cell r="B1173" t="str">
            <v>Children Play Item- SAND BOX</v>
          </cell>
        </row>
        <row r="1174">
          <cell r="B1174" t="str">
            <v>Children Play Item- Scooter</v>
          </cell>
        </row>
        <row r="1175">
          <cell r="B1175" t="str">
            <v>Children Tri-Cycle</v>
          </cell>
        </row>
        <row r="1176">
          <cell r="B1176" t="str">
            <v>Clamp</v>
          </cell>
        </row>
        <row r="1177">
          <cell r="B1177" t="str">
            <v>CLIP</v>
          </cell>
        </row>
        <row r="1178">
          <cell r="B1178" t="str">
            <v>Clips For Hanging Cloths</v>
          </cell>
        </row>
        <row r="1179">
          <cell r="B1179" t="str">
            <v>CLOCKS</v>
          </cell>
        </row>
        <row r="1180">
          <cell r="B1180" t="str">
            <v>Cloth Clips</v>
          </cell>
        </row>
        <row r="1181">
          <cell r="B1181" t="str">
            <v>Cloth Dryer</v>
          </cell>
        </row>
        <row r="1182">
          <cell r="B1182" t="str">
            <v>CLOTH RACK</v>
          </cell>
        </row>
        <row r="1183">
          <cell r="B1183" t="str">
            <v>Clothes Stand</v>
          </cell>
        </row>
        <row r="1184">
          <cell r="B1184" t="str">
            <v>COASTER</v>
          </cell>
        </row>
        <row r="1185">
          <cell r="B1185" t="str">
            <v>Coffee Table</v>
          </cell>
        </row>
        <row r="1186">
          <cell r="B1186" t="str">
            <v>COMB</v>
          </cell>
        </row>
        <row r="1187">
          <cell r="B1187" t="str">
            <v>COMB AND BRUSH SET</v>
          </cell>
        </row>
        <row r="1188">
          <cell r="B1188" t="str">
            <v>COMFORTER SET</v>
          </cell>
        </row>
        <row r="1189">
          <cell r="B1189" t="str">
            <v>Compartment Rack</v>
          </cell>
        </row>
        <row r="1190">
          <cell r="B1190" t="str">
            <v>Computer Desk</v>
          </cell>
        </row>
        <row r="1191">
          <cell r="B1191" t="str">
            <v>CONSOLE &amp; MIRROR</v>
          </cell>
        </row>
        <row r="1192">
          <cell r="B1192" t="str">
            <v>CORNER RACK</v>
          </cell>
        </row>
        <row r="1193">
          <cell r="B1193" t="str">
            <v>Corner Shelf</v>
          </cell>
        </row>
        <row r="1194">
          <cell r="B1194" t="str">
            <v>COSMETIC HOLDERS</v>
          </cell>
        </row>
        <row r="1195">
          <cell r="B1195" t="str">
            <v>CRADLE</v>
          </cell>
        </row>
        <row r="1196">
          <cell r="B1196" t="str">
            <v>Crib</v>
          </cell>
        </row>
        <row r="1197">
          <cell r="B1197" t="str">
            <v>Cups</v>
          </cell>
        </row>
        <row r="1198">
          <cell r="B1198" t="str">
            <v>CURIO CABINET</v>
          </cell>
        </row>
        <row r="1199">
          <cell r="B1199" t="str">
            <v>CURTAIN</v>
          </cell>
        </row>
        <row r="1200">
          <cell r="B1200" t="str">
            <v>Curtain Accessories</v>
          </cell>
        </row>
        <row r="1201">
          <cell r="B1201" t="str">
            <v>CUSHION</v>
          </cell>
        </row>
        <row r="1202">
          <cell r="B1202" t="str">
            <v>CUSHION COVER</v>
          </cell>
        </row>
        <row r="1203">
          <cell r="B1203" t="str">
            <v>CUTLERY SETS</v>
          </cell>
        </row>
        <row r="1204">
          <cell r="B1204" t="str">
            <v>Day Bed</v>
          </cell>
        </row>
        <row r="1205">
          <cell r="B1205" t="str">
            <v>Decorative Ball</v>
          </cell>
        </row>
        <row r="1206">
          <cell r="B1206" t="str">
            <v>DECORATIVE BOXES</v>
          </cell>
        </row>
        <row r="1207">
          <cell r="B1207" t="str">
            <v>DECORATIVE FOUNTAINS</v>
          </cell>
        </row>
        <row r="1208">
          <cell r="B1208" t="str">
            <v>DECORATIVE GLASSWARES</v>
          </cell>
        </row>
        <row r="1209">
          <cell r="B1209" t="str">
            <v>Decorative Items</v>
          </cell>
        </row>
        <row r="1210">
          <cell r="B1210" t="str">
            <v>Decorative Items - Artificial Flowers</v>
          </cell>
        </row>
        <row r="1211">
          <cell r="B1211" t="str">
            <v>Decorative Items - Sand</v>
          </cell>
        </row>
        <row r="1212">
          <cell r="B1212" t="str">
            <v>Decorative Plate</v>
          </cell>
        </row>
        <row r="1213">
          <cell r="B1213" t="str">
            <v>DECORATIVE TABLE</v>
          </cell>
        </row>
        <row r="1214">
          <cell r="B1214" t="str">
            <v>DECORATIVE WARES</v>
          </cell>
        </row>
        <row r="1215">
          <cell r="B1215" t="str">
            <v>Desk</v>
          </cell>
        </row>
        <row r="1216">
          <cell r="B1216" t="str">
            <v>DESK WITH 3 DRAW CABINET</v>
          </cell>
        </row>
        <row r="1217">
          <cell r="B1217" t="str">
            <v>Desk With Book Case</v>
          </cell>
        </row>
        <row r="1218">
          <cell r="B1218" t="str">
            <v>DIAPER BAGS</v>
          </cell>
        </row>
        <row r="1219">
          <cell r="B1219" t="str">
            <v>DIARY</v>
          </cell>
        </row>
        <row r="1220">
          <cell r="B1220" t="str">
            <v>Dining Chair</v>
          </cell>
        </row>
        <row r="1221">
          <cell r="B1221" t="str">
            <v>Dining Set</v>
          </cell>
        </row>
        <row r="1222">
          <cell r="B1222" t="str">
            <v>Dinner Set</v>
          </cell>
        </row>
        <row r="1223">
          <cell r="B1223" t="str">
            <v>Dinning Chair</v>
          </cell>
        </row>
        <row r="1224">
          <cell r="B1224" t="str">
            <v>Dinning Set With Storage</v>
          </cell>
        </row>
        <row r="1225">
          <cell r="B1225" t="str">
            <v>Dish Rack</v>
          </cell>
        </row>
        <row r="1226">
          <cell r="B1226" t="str">
            <v>DISPLAY ITEMS</v>
          </cell>
        </row>
        <row r="1227">
          <cell r="B1227" t="str">
            <v>Display Shelf</v>
          </cell>
        </row>
        <row r="1228">
          <cell r="B1228" t="str">
            <v>DOOR TABLE / STOOLS / MIRRORS</v>
          </cell>
        </row>
        <row r="1229">
          <cell r="B1229" t="str">
            <v>Dresser Tables / Stools / Mirrors</v>
          </cell>
        </row>
        <row r="1230">
          <cell r="B1230" t="str">
            <v>Drying Stand</v>
          </cell>
        </row>
        <row r="1231">
          <cell r="B1231" t="str">
            <v>Dust Bin</v>
          </cell>
        </row>
        <row r="1232">
          <cell r="B1232" t="str">
            <v>Electrical Adaptor</v>
          </cell>
        </row>
        <row r="1233">
          <cell r="B1233" t="str">
            <v>ELECTRONIC SAFE</v>
          </cell>
        </row>
        <row r="1234">
          <cell r="B1234" t="str">
            <v>End Table</v>
          </cell>
        </row>
        <row r="1235">
          <cell r="B1235" t="str">
            <v>ERASER</v>
          </cell>
        </row>
        <row r="1236">
          <cell r="B1236" t="str">
            <v>EYE CARE PRODUCT</v>
          </cell>
        </row>
        <row r="1237">
          <cell r="B1237" t="str">
            <v>EYE MASK</v>
          </cell>
        </row>
        <row r="1238">
          <cell r="B1238" t="str">
            <v>Fabric</v>
          </cell>
        </row>
        <row r="1239">
          <cell r="B1239" t="str">
            <v>FASHION ACCESSORIES</v>
          </cell>
        </row>
        <row r="1240">
          <cell r="B1240" t="str">
            <v>FILE HOLDERS</v>
          </cell>
        </row>
        <row r="1241">
          <cell r="B1241" t="str">
            <v>FINGER PINCH GUARD</v>
          </cell>
        </row>
        <row r="1242">
          <cell r="B1242" t="str">
            <v>Fire Blanket</v>
          </cell>
        </row>
        <row r="1243">
          <cell r="B1243" t="str">
            <v>Floor Covering</v>
          </cell>
        </row>
        <row r="1244">
          <cell r="B1244" t="str">
            <v>Floor Lamp</v>
          </cell>
        </row>
        <row r="1245">
          <cell r="B1245" t="str">
            <v>FOOD GRINDER/PROCESSOR</v>
          </cell>
        </row>
        <row r="1246">
          <cell r="B1246" t="str">
            <v>FOOTSTOOL</v>
          </cell>
        </row>
        <row r="1247">
          <cell r="B1247" t="str">
            <v>FRAGRANCE ITEMS</v>
          </cell>
        </row>
        <row r="1248">
          <cell r="B1248" t="str">
            <v>FURNITURE - DINING SET</v>
          </cell>
        </row>
        <row r="1249">
          <cell r="B1249" t="str">
            <v>FURNITURE - TEA SET</v>
          </cell>
        </row>
        <row r="1250">
          <cell r="B1250" t="str">
            <v>Furniture Slider</v>
          </cell>
        </row>
        <row r="1251">
          <cell r="B1251" t="str">
            <v>Furniture- EASEL</v>
          </cell>
        </row>
        <row r="1252">
          <cell r="B1252" t="str">
            <v>Garden Bench</v>
          </cell>
        </row>
        <row r="1253">
          <cell r="B1253" t="str">
            <v>Garden Chair</v>
          </cell>
        </row>
        <row r="1254">
          <cell r="B1254" t="str">
            <v>Garden Furniture</v>
          </cell>
        </row>
        <row r="1255">
          <cell r="B1255" t="str">
            <v>GIFT BOXES</v>
          </cell>
        </row>
        <row r="1256">
          <cell r="B1256" t="str">
            <v>GIFT ITEMS -  CABINET</v>
          </cell>
        </row>
        <row r="1257">
          <cell r="B1257" t="str">
            <v>GIFT ITEMS -  CANISTERS</v>
          </cell>
        </row>
        <row r="1258">
          <cell r="B1258" t="str">
            <v>GIFT ITEMS -  CHEST OF DRAWERS</v>
          </cell>
        </row>
        <row r="1259">
          <cell r="B1259" t="str">
            <v>GIFT ITEMS - JEWELLERY CHEST</v>
          </cell>
        </row>
        <row r="1260">
          <cell r="B1260" t="str">
            <v>GIFT SET</v>
          </cell>
        </row>
        <row r="1261">
          <cell r="B1261" t="str">
            <v>GIFT WRAPPING SHEET</v>
          </cell>
        </row>
        <row r="1262">
          <cell r="B1262" t="str">
            <v>GLOVES</v>
          </cell>
        </row>
        <row r="1263">
          <cell r="B1263" t="str">
            <v>GROOMING SET</v>
          </cell>
        </row>
        <row r="1264">
          <cell r="B1264" t="str">
            <v>GYM SETS</v>
          </cell>
        </row>
        <row r="1265">
          <cell r="B1265" t="str">
            <v>HAIR ACCESSORIES</v>
          </cell>
        </row>
        <row r="1266">
          <cell r="B1266" t="str">
            <v>HAIR BRUSH</v>
          </cell>
        </row>
        <row r="1267">
          <cell r="B1267" t="str">
            <v>Hair Clip</v>
          </cell>
        </row>
        <row r="1268">
          <cell r="B1268" t="str">
            <v>Hair Clutch</v>
          </cell>
        </row>
        <row r="1269">
          <cell r="B1269" t="str">
            <v>HAIRBAND</v>
          </cell>
        </row>
        <row r="1270">
          <cell r="B1270" t="str">
            <v>HANGERS</v>
          </cell>
        </row>
        <row r="1271">
          <cell r="B1271" t="str">
            <v>HEAD BAND</v>
          </cell>
        </row>
        <row r="1272">
          <cell r="B1272" t="str">
            <v>HOME DECORATIVE DISH WARE</v>
          </cell>
        </row>
        <row r="1273">
          <cell r="B1273" t="str">
            <v>HOME DECORATIVE ITEM</v>
          </cell>
        </row>
        <row r="1274">
          <cell r="B1274" t="str">
            <v>HOME DECORATIVE PLATE</v>
          </cell>
        </row>
        <row r="1275">
          <cell r="B1275" t="str">
            <v>Hooks</v>
          </cell>
        </row>
        <row r="1276">
          <cell r="B1276" t="str">
            <v>Hurricane Holder</v>
          </cell>
        </row>
        <row r="1277">
          <cell r="B1277" t="str">
            <v>Imitation Jewellery</v>
          </cell>
        </row>
        <row r="1278">
          <cell r="B1278" t="str">
            <v>INCENSE ITEMS</v>
          </cell>
        </row>
        <row r="1279">
          <cell r="B1279" t="str">
            <v>INFLATABLE FURNITURE</v>
          </cell>
        </row>
        <row r="1280">
          <cell r="B1280" t="str">
            <v>Ironing Boad</v>
          </cell>
        </row>
        <row r="1281">
          <cell r="B1281" t="str">
            <v>JAR</v>
          </cell>
        </row>
        <row r="1282">
          <cell r="B1282" t="str">
            <v>JEWELERY HOLDER</v>
          </cell>
        </row>
        <row r="1283">
          <cell r="B1283" t="str">
            <v>JEWELLERY BOX</v>
          </cell>
        </row>
        <row r="1284">
          <cell r="B1284" t="str">
            <v>KEY CHAINS</v>
          </cell>
        </row>
        <row r="1285">
          <cell r="B1285" t="str">
            <v>KEY RINGS</v>
          </cell>
        </row>
        <row r="1286">
          <cell r="B1286" t="str">
            <v>KEYHOLDER</v>
          </cell>
        </row>
        <row r="1287">
          <cell r="B1287" t="str">
            <v>Kitchen Accessories</v>
          </cell>
        </row>
        <row r="1288">
          <cell r="B1288" t="str">
            <v>Kitchen Floor Mat</v>
          </cell>
        </row>
        <row r="1289">
          <cell r="B1289" t="str">
            <v>Kitchen Furniture</v>
          </cell>
        </row>
        <row r="1290">
          <cell r="B1290" t="str">
            <v>KITCHENWARES</v>
          </cell>
        </row>
        <row r="1291">
          <cell r="B1291" t="str">
            <v>KNEE PROTECTOR</v>
          </cell>
        </row>
        <row r="1292">
          <cell r="B1292" t="str">
            <v>KNOBS</v>
          </cell>
        </row>
        <row r="1293">
          <cell r="B1293" t="str">
            <v>LANTERNS</v>
          </cell>
        </row>
        <row r="1294">
          <cell r="B1294" t="str">
            <v>Laundry Bag</v>
          </cell>
        </row>
        <row r="1295">
          <cell r="B1295" t="str">
            <v>Laundry Basket</v>
          </cell>
        </row>
        <row r="1296">
          <cell r="B1296" t="str">
            <v>Laundry Bin</v>
          </cell>
        </row>
        <row r="1297">
          <cell r="B1297" t="str">
            <v>LEATHER PROTECTOR</v>
          </cell>
        </row>
        <row r="1298">
          <cell r="B1298" t="str">
            <v>LETTERS &amp; NUMBERS</v>
          </cell>
        </row>
        <row r="1299">
          <cell r="B1299" t="str">
            <v>Light Fittings</v>
          </cell>
        </row>
        <row r="1300">
          <cell r="B1300" t="str">
            <v>Locking Ring</v>
          </cell>
        </row>
        <row r="1301">
          <cell r="B1301" t="str">
            <v>luggage strap</v>
          </cell>
        </row>
        <row r="1302">
          <cell r="B1302" t="str">
            <v>MAGAZINE HOLDER</v>
          </cell>
        </row>
        <row r="1303">
          <cell r="B1303" t="str">
            <v>Magazine Rack</v>
          </cell>
        </row>
        <row r="1304">
          <cell r="B1304" t="str">
            <v>MAGNET</v>
          </cell>
        </row>
        <row r="1305">
          <cell r="B1305" t="str">
            <v>MAKEUP KIT</v>
          </cell>
        </row>
        <row r="1306">
          <cell r="B1306" t="str">
            <v>MANICURE SETS</v>
          </cell>
        </row>
        <row r="1307">
          <cell r="B1307" t="str">
            <v>Mannequins</v>
          </cell>
        </row>
        <row r="1308">
          <cell r="B1308" t="str">
            <v>MATERNITY BAND</v>
          </cell>
        </row>
        <row r="1309">
          <cell r="B1309" t="str">
            <v>MATERNITY CREAM</v>
          </cell>
        </row>
        <row r="1310">
          <cell r="B1310" t="str">
            <v>Matress Protector</v>
          </cell>
        </row>
        <row r="1311">
          <cell r="B1311" t="str">
            <v>MATTRESS</v>
          </cell>
        </row>
        <row r="1312">
          <cell r="B1312" t="str">
            <v>MEDICINE DROPPER</v>
          </cell>
        </row>
        <row r="1313">
          <cell r="B1313" t="str">
            <v>MEMO HOLDERS</v>
          </cell>
        </row>
        <row r="1314">
          <cell r="B1314" t="str">
            <v>MESSENGER BAGS</v>
          </cell>
        </row>
        <row r="1315">
          <cell r="B1315" t="str">
            <v>MICROWAVE STERILIZER</v>
          </cell>
        </row>
        <row r="1316">
          <cell r="B1316" t="str">
            <v>MIRROR</v>
          </cell>
        </row>
        <row r="1317">
          <cell r="B1317" t="str">
            <v>MITTEN</v>
          </cell>
        </row>
        <row r="1318">
          <cell r="B1318" t="str">
            <v>Mobile Charm</v>
          </cell>
        </row>
        <row r="1319">
          <cell r="B1319" t="str">
            <v>MOBILE CHARMS</v>
          </cell>
        </row>
        <row r="1320">
          <cell r="B1320" t="str">
            <v>MOBILE HODLDER</v>
          </cell>
        </row>
        <row r="1321">
          <cell r="B1321" t="str">
            <v>MONEY BANK</v>
          </cell>
        </row>
        <row r="1322">
          <cell r="B1322" t="str">
            <v>Mosquito Net</v>
          </cell>
        </row>
        <row r="1323">
          <cell r="B1323" t="str">
            <v>MUFFLER</v>
          </cell>
        </row>
        <row r="1324">
          <cell r="B1324" t="str">
            <v>MUG</v>
          </cell>
        </row>
        <row r="1325">
          <cell r="B1325" t="str">
            <v>MULTI-PURPOSE LATCHE</v>
          </cell>
        </row>
        <row r="1326">
          <cell r="B1326" t="str">
            <v>Multipurpose Strap</v>
          </cell>
        </row>
        <row r="1327">
          <cell r="B1327" t="str">
            <v>NAIL CLIPER</v>
          </cell>
        </row>
        <row r="1328">
          <cell r="B1328" t="str">
            <v>NAPKIN</v>
          </cell>
        </row>
        <row r="1329">
          <cell r="B1329" t="str">
            <v>NAPPY / DIAPER PAIL</v>
          </cell>
        </row>
        <row r="1330">
          <cell r="B1330" t="str">
            <v>Nest of Table</v>
          </cell>
        </row>
        <row r="1331">
          <cell r="B1331" t="str">
            <v>Night Stand</v>
          </cell>
        </row>
        <row r="1332">
          <cell r="B1332" t="str">
            <v>NURSERY FURNITURE - BOUNCER</v>
          </cell>
        </row>
        <row r="1333">
          <cell r="B1333" t="str">
            <v>NURSERY FURNITURE ACCESSORIES</v>
          </cell>
        </row>
        <row r="1334">
          <cell r="B1334" t="str">
            <v>NURSERY FURNITURES</v>
          </cell>
        </row>
        <row r="1335">
          <cell r="B1335" t="str">
            <v>Nursing Bottles</v>
          </cell>
        </row>
        <row r="1336">
          <cell r="B1336" t="str">
            <v>Nylon bag</v>
          </cell>
        </row>
        <row r="1337">
          <cell r="B1337" t="str">
            <v>OIL BURNER</v>
          </cell>
        </row>
        <row r="1338">
          <cell r="B1338" t="str">
            <v>ORGANIZER</v>
          </cell>
        </row>
        <row r="1339">
          <cell r="B1339" t="str">
            <v>Others</v>
          </cell>
        </row>
        <row r="1340">
          <cell r="B1340" t="str">
            <v>OTTOMAN</v>
          </cell>
        </row>
        <row r="1341">
          <cell r="B1341" t="str">
            <v>PAPER BAGS</v>
          </cell>
        </row>
        <row r="1342">
          <cell r="B1342" t="str">
            <v>PAPER NAPKIN</v>
          </cell>
        </row>
        <row r="1343">
          <cell r="B1343" t="str">
            <v>passport holder</v>
          </cell>
        </row>
        <row r="1344">
          <cell r="B1344" t="str">
            <v>PEDESTAL STANDS</v>
          </cell>
        </row>
        <row r="1345">
          <cell r="B1345" t="str">
            <v>Pedicure Sets</v>
          </cell>
        </row>
        <row r="1346">
          <cell r="B1346" t="str">
            <v>PEN HOLDER</v>
          </cell>
        </row>
        <row r="1347">
          <cell r="B1347" t="str">
            <v>PEN STAND</v>
          </cell>
        </row>
        <row r="1348">
          <cell r="B1348" t="str">
            <v>PENCIL CASE</v>
          </cell>
        </row>
        <row r="1349">
          <cell r="B1349" t="str">
            <v>PENCIL SHARPNER</v>
          </cell>
        </row>
        <row r="1350">
          <cell r="B1350" t="str">
            <v>PERFUME BOTTLE</v>
          </cell>
        </row>
        <row r="1351">
          <cell r="B1351" t="str">
            <v>Photo Frame Stand</v>
          </cell>
        </row>
        <row r="1352">
          <cell r="B1352" t="str">
            <v>PHOTO FRAMES</v>
          </cell>
        </row>
        <row r="1353">
          <cell r="B1353" t="str">
            <v>Photo Ledge</v>
          </cell>
        </row>
        <row r="1354">
          <cell r="B1354" t="str">
            <v>Picture Frame</v>
          </cell>
        </row>
        <row r="1355">
          <cell r="B1355" t="str">
            <v>PILLOW CASE</v>
          </cell>
        </row>
        <row r="1356">
          <cell r="B1356" t="str">
            <v>PILLOWS</v>
          </cell>
        </row>
        <row r="1357">
          <cell r="B1357" t="str">
            <v>Placemat</v>
          </cell>
        </row>
        <row r="1358">
          <cell r="B1358" t="str">
            <v>Plant Stand</v>
          </cell>
        </row>
        <row r="1359">
          <cell r="B1359" t="str">
            <v>PLANTER</v>
          </cell>
        </row>
        <row r="1360">
          <cell r="B1360" t="str">
            <v>Plate</v>
          </cell>
        </row>
        <row r="1361">
          <cell r="B1361" t="str">
            <v>PLAY CENTER</v>
          </cell>
        </row>
        <row r="1362">
          <cell r="B1362" t="str">
            <v>PLAY HOUSE</v>
          </cell>
        </row>
        <row r="1363">
          <cell r="B1363" t="str">
            <v>PLAY YARD</v>
          </cell>
        </row>
        <row r="1364">
          <cell r="B1364" t="str">
            <v>PLAYPEN</v>
          </cell>
        </row>
        <row r="1365">
          <cell r="B1365" t="str">
            <v>PONY</v>
          </cell>
        </row>
        <row r="1366">
          <cell r="B1366" t="str">
            <v>POT HOLDER</v>
          </cell>
        </row>
        <row r="1367">
          <cell r="B1367" t="str">
            <v>POTS</v>
          </cell>
        </row>
        <row r="1368">
          <cell r="B1368" t="str">
            <v>POTTY SEAT</v>
          </cell>
        </row>
        <row r="1369">
          <cell r="B1369" t="str">
            <v>POTTY TRAINER</v>
          </cell>
        </row>
        <row r="1370">
          <cell r="B1370" t="str">
            <v>POUCH</v>
          </cell>
        </row>
        <row r="1371">
          <cell r="B1371" t="str">
            <v>Price Tag</v>
          </cell>
        </row>
        <row r="1372">
          <cell r="B1372" t="str">
            <v>PROMOTIONAL ITEMS</v>
          </cell>
        </row>
        <row r="1373">
          <cell r="B1373" t="str">
            <v>Pull over</v>
          </cell>
        </row>
        <row r="1374">
          <cell r="B1374" t="str">
            <v>QUILTS</v>
          </cell>
        </row>
        <row r="1375">
          <cell r="B1375" t="str">
            <v>Raincoat</v>
          </cell>
        </row>
        <row r="1376">
          <cell r="B1376" t="str">
            <v>RATTLE</v>
          </cell>
        </row>
        <row r="1377">
          <cell r="B1377" t="str">
            <v>Recliner</v>
          </cell>
        </row>
        <row r="1378">
          <cell r="B1378" t="str">
            <v>Recliner &amp; Footstool</v>
          </cell>
        </row>
        <row r="1379">
          <cell r="B1379" t="str">
            <v>REFRIGERATOR LATCH</v>
          </cell>
        </row>
        <row r="1380">
          <cell r="B1380" t="str">
            <v>Remote Control Holder</v>
          </cell>
        </row>
        <row r="1381">
          <cell r="B1381" t="str">
            <v>Rocker &amp; Ottoman</v>
          </cell>
        </row>
        <row r="1382">
          <cell r="B1382" t="str">
            <v>RUG</v>
          </cell>
        </row>
        <row r="1383">
          <cell r="B1383" t="str">
            <v>SAFETY BED RAIL</v>
          </cell>
        </row>
        <row r="1384">
          <cell r="B1384" t="str">
            <v>Safety Door Guard</v>
          </cell>
        </row>
        <row r="1385">
          <cell r="B1385" t="str">
            <v>SARONG</v>
          </cell>
        </row>
        <row r="1386">
          <cell r="B1386" t="str">
            <v>SCARVES</v>
          </cell>
        </row>
        <row r="1387">
          <cell r="B1387" t="str">
            <v>SCHOOL DESK &amp; CHAIR</v>
          </cell>
        </row>
        <row r="1388">
          <cell r="B1388" t="str">
            <v>SCISSORS</v>
          </cell>
        </row>
        <row r="1389">
          <cell r="B1389" t="str">
            <v>Screen</v>
          </cell>
        </row>
        <row r="1390">
          <cell r="B1390" t="str">
            <v>Screw Dirver</v>
          </cell>
        </row>
        <row r="1391">
          <cell r="B1391" t="str">
            <v>SEASAW</v>
          </cell>
        </row>
        <row r="1392">
          <cell r="B1392" t="str">
            <v>Serving Trolleys</v>
          </cell>
        </row>
        <row r="1393">
          <cell r="B1393" t="str">
            <v>SHAWLS</v>
          </cell>
        </row>
        <row r="1394">
          <cell r="B1394" t="str">
            <v>Shelf</v>
          </cell>
        </row>
        <row r="1395">
          <cell r="B1395" t="str">
            <v>Shoe Cabiet</v>
          </cell>
        </row>
        <row r="1396">
          <cell r="B1396" t="str">
            <v>SHOE LACES</v>
          </cell>
        </row>
        <row r="1397">
          <cell r="B1397" t="str">
            <v>Shoe Rack</v>
          </cell>
        </row>
        <row r="1398">
          <cell r="B1398" t="str">
            <v>Shopping Bag</v>
          </cell>
        </row>
        <row r="1399">
          <cell r="B1399" t="str">
            <v>Shower Curtains</v>
          </cell>
        </row>
        <row r="1400">
          <cell r="B1400" t="str">
            <v>Side Boards</v>
          </cell>
        </row>
        <row r="1401">
          <cell r="B1401" t="str">
            <v>Side Table</v>
          </cell>
        </row>
        <row r="1402">
          <cell r="B1402" t="str">
            <v>SLAT BASE</v>
          </cell>
        </row>
        <row r="1403">
          <cell r="B1403" t="str">
            <v>SLEEP POSITIONER</v>
          </cell>
        </row>
        <row r="1404">
          <cell r="B1404" t="str">
            <v>Slides</v>
          </cell>
        </row>
        <row r="1405">
          <cell r="B1405" t="str">
            <v>Slipper</v>
          </cell>
        </row>
        <row r="1406">
          <cell r="B1406" t="str">
            <v>Sofa</v>
          </cell>
        </row>
        <row r="1407">
          <cell r="B1407" t="str">
            <v>Sofa &amp; Ottoman</v>
          </cell>
        </row>
        <row r="1408">
          <cell r="B1408" t="str">
            <v>Sofa Bed</v>
          </cell>
        </row>
        <row r="1409">
          <cell r="B1409" t="str">
            <v>Sofa Sets</v>
          </cell>
        </row>
        <row r="1410">
          <cell r="B1410" t="str">
            <v>Sofa Table</v>
          </cell>
        </row>
        <row r="1411">
          <cell r="B1411" t="str">
            <v>SOFT TOYS</v>
          </cell>
        </row>
        <row r="1412">
          <cell r="B1412" t="str">
            <v>SOOTHER</v>
          </cell>
        </row>
        <row r="1413">
          <cell r="B1413" t="str">
            <v>SPARE PART FOR TOYS</v>
          </cell>
        </row>
        <row r="1414">
          <cell r="B1414" t="str">
            <v>SPORTS SHOES</v>
          </cell>
        </row>
        <row r="1415">
          <cell r="B1415" t="str">
            <v>Stand</v>
          </cell>
        </row>
        <row r="1416">
          <cell r="B1416" t="str">
            <v>Stand Panel</v>
          </cell>
        </row>
        <row r="1417">
          <cell r="B1417" t="str">
            <v>STATIONERY SET</v>
          </cell>
        </row>
        <row r="1418">
          <cell r="B1418" t="str">
            <v>Stickers</v>
          </cell>
        </row>
        <row r="1419">
          <cell r="B1419" t="str">
            <v>STOCKING</v>
          </cell>
        </row>
        <row r="1420">
          <cell r="B1420" t="str">
            <v>Stool</v>
          </cell>
        </row>
        <row r="1421">
          <cell r="B1421" t="str">
            <v>Stool &amp; Mirror</v>
          </cell>
        </row>
        <row r="1422">
          <cell r="B1422" t="str">
            <v>STOOLS</v>
          </cell>
        </row>
        <row r="1423">
          <cell r="B1423" t="str">
            <v>Storage Box</v>
          </cell>
        </row>
        <row r="1424">
          <cell r="B1424" t="str">
            <v>Storage Case</v>
          </cell>
        </row>
        <row r="1425">
          <cell r="B1425" t="str">
            <v>STORAGE CONTAINER</v>
          </cell>
        </row>
        <row r="1426">
          <cell r="B1426" t="str">
            <v>Storage Stool</v>
          </cell>
        </row>
        <row r="1427">
          <cell r="B1427" t="str">
            <v>SUNGLASS</v>
          </cell>
        </row>
        <row r="1428">
          <cell r="B1428" t="str">
            <v>SUNGLASS POUCHES</v>
          </cell>
        </row>
        <row r="1429">
          <cell r="B1429" t="str">
            <v>SUNGLASS STAND</v>
          </cell>
        </row>
        <row r="1430">
          <cell r="B1430" t="str">
            <v>Suspender</v>
          </cell>
        </row>
        <row r="1431">
          <cell r="B1431" t="str">
            <v>Sweat Shirt</v>
          </cell>
        </row>
        <row r="1432">
          <cell r="B1432" t="str">
            <v>SWING AND SLIDE SET</v>
          </cell>
        </row>
        <row r="1433">
          <cell r="B1433" t="str">
            <v>SWING SEATS</v>
          </cell>
        </row>
        <row r="1434">
          <cell r="B1434" t="str">
            <v>Swings</v>
          </cell>
        </row>
        <row r="1435">
          <cell r="B1435" t="str">
            <v>T-Lite Holder</v>
          </cell>
        </row>
        <row r="1436">
          <cell r="B1436" t="str">
            <v>T.V. Units</v>
          </cell>
        </row>
        <row r="1437">
          <cell r="B1437" t="str">
            <v>TABE LINEN</v>
          </cell>
        </row>
        <row r="1438">
          <cell r="B1438" t="str">
            <v>TABLE</v>
          </cell>
        </row>
        <row r="1439">
          <cell r="B1439" t="str">
            <v>TABLE &amp; CHAIR</v>
          </cell>
        </row>
        <row r="1440">
          <cell r="B1440" t="str">
            <v>TABLE CLOTH</v>
          </cell>
        </row>
        <row r="1441">
          <cell r="B1441" t="str">
            <v>TABLE GLASSWARES</v>
          </cell>
        </row>
        <row r="1442">
          <cell r="B1442" t="str">
            <v>Table Lamp</v>
          </cell>
        </row>
        <row r="1443">
          <cell r="B1443" t="str">
            <v>Table linen</v>
          </cell>
        </row>
        <row r="1444">
          <cell r="B1444" t="str">
            <v>TABLE RUNNER</v>
          </cell>
        </row>
        <row r="1445">
          <cell r="B1445" t="str">
            <v>Table with Drawers</v>
          </cell>
        </row>
        <row r="1446">
          <cell r="B1446" t="str">
            <v>TAG</v>
          </cell>
        </row>
        <row r="1447">
          <cell r="B1447" t="str">
            <v>TAG CARD</v>
          </cell>
        </row>
        <row r="1448">
          <cell r="B1448" t="str">
            <v>Tag Protectv Cover</v>
          </cell>
        </row>
        <row r="1449">
          <cell r="B1449" t="str">
            <v>TAGS</v>
          </cell>
        </row>
        <row r="1450">
          <cell r="B1450" t="str">
            <v>TASSEL</v>
          </cell>
        </row>
        <row r="1451">
          <cell r="B1451" t="str">
            <v>Tea Set</v>
          </cell>
        </row>
        <row r="1452">
          <cell r="B1452" t="str">
            <v>TEETHER</v>
          </cell>
        </row>
        <row r="1453">
          <cell r="B1453" t="str">
            <v>Thermal Labels</v>
          </cell>
        </row>
        <row r="1454">
          <cell r="B1454" t="str">
            <v>THERMOMETER</v>
          </cell>
        </row>
        <row r="1455">
          <cell r="B1455" t="str">
            <v>TIE</v>
          </cell>
        </row>
        <row r="1456">
          <cell r="B1456" t="str">
            <v>TIE BACK</v>
          </cell>
        </row>
        <row r="1457">
          <cell r="B1457" t="str">
            <v>TISSUE BOX</v>
          </cell>
        </row>
        <row r="1458">
          <cell r="B1458" t="str">
            <v>TISSUE HOLDERS</v>
          </cell>
        </row>
        <row r="1459">
          <cell r="B1459" t="str">
            <v>TOOL KIT SET</v>
          </cell>
        </row>
        <row r="1460">
          <cell r="B1460" t="str">
            <v>TOOTH BRUSH</v>
          </cell>
        </row>
        <row r="1461">
          <cell r="B1461" t="str">
            <v>TOWEL HOLDERS</v>
          </cell>
        </row>
        <row r="1462">
          <cell r="B1462" t="str">
            <v>Towel Rack</v>
          </cell>
        </row>
        <row r="1463">
          <cell r="B1463" t="str">
            <v>Towels</v>
          </cell>
        </row>
        <row r="1464">
          <cell r="B1464" t="str">
            <v>TOY</v>
          </cell>
        </row>
        <row r="1465">
          <cell r="B1465" t="str">
            <v>TOY - BALLS</v>
          </cell>
        </row>
        <row r="1466">
          <cell r="B1466" t="str">
            <v>TOY - BLOCK</v>
          </cell>
        </row>
        <row r="1467">
          <cell r="B1467" t="str">
            <v>TOY - CAR</v>
          </cell>
        </row>
        <row r="1468">
          <cell r="B1468" t="str">
            <v>TOY - DART GAME</v>
          </cell>
        </row>
        <row r="1469">
          <cell r="B1469" t="str">
            <v>TOY - ELECTRIC IRON</v>
          </cell>
        </row>
        <row r="1470">
          <cell r="B1470" t="str">
            <v>TOY - FRICTION CONTAINER</v>
          </cell>
        </row>
        <row r="1471">
          <cell r="B1471" t="str">
            <v>TOY - FRICTION TRACTOR</v>
          </cell>
        </row>
        <row r="1472">
          <cell r="B1472" t="str">
            <v>TOY - FRICTION TRUCK</v>
          </cell>
        </row>
        <row r="1473">
          <cell r="B1473" t="str">
            <v>TOY - GAME</v>
          </cell>
        </row>
        <row r="1474">
          <cell r="B1474" t="str">
            <v>TOY - GYM</v>
          </cell>
        </row>
        <row r="1475">
          <cell r="B1475" t="str">
            <v>TOY - HAND CART</v>
          </cell>
        </row>
        <row r="1476">
          <cell r="B1476" t="str">
            <v>TOY - MUSICAL</v>
          </cell>
        </row>
        <row r="1477">
          <cell r="B1477" t="str">
            <v>TOY - PINGPONG GUN</v>
          </cell>
        </row>
        <row r="1478">
          <cell r="B1478" t="str">
            <v>TOY - ROBOT</v>
          </cell>
        </row>
        <row r="1479">
          <cell r="B1479" t="str">
            <v>TOY - TRUCK</v>
          </cell>
        </row>
        <row r="1480">
          <cell r="B1480" t="str">
            <v>TOY - VACUUM CLEANER</v>
          </cell>
        </row>
        <row r="1481">
          <cell r="B1481" t="str">
            <v>TOY HOLDER</v>
          </cell>
        </row>
        <row r="1482">
          <cell r="B1482" t="str">
            <v>TOY ORGANIZER</v>
          </cell>
        </row>
        <row r="1483">
          <cell r="B1483" t="str">
            <v>TOYS</v>
          </cell>
        </row>
        <row r="1484">
          <cell r="B1484" t="str">
            <v>TOYS -  ELECTRONIC</v>
          </cell>
        </row>
        <row r="1485">
          <cell r="B1485" t="str">
            <v>TOYS - BATTERY OPERATED</v>
          </cell>
        </row>
        <row r="1486">
          <cell r="B1486" t="str">
            <v>TOYS - BEACH INFLATABLE</v>
          </cell>
        </row>
        <row r="1487">
          <cell r="B1487" t="str">
            <v>TOYS - EDUCATIONAL</v>
          </cell>
        </row>
        <row r="1488">
          <cell r="B1488" t="str">
            <v>TOYS - FISHING GAME</v>
          </cell>
        </row>
        <row r="1489">
          <cell r="B1489" t="str">
            <v>TOYS - FRICTION CONTAINER</v>
          </cell>
        </row>
        <row r="1490">
          <cell r="B1490" t="str">
            <v>TOYS - FRICTION TRACTOR</v>
          </cell>
        </row>
        <row r="1491">
          <cell r="B1491" t="str">
            <v>TOYS - FRICTION TRUCK</v>
          </cell>
        </row>
        <row r="1492">
          <cell r="B1492" t="str">
            <v>TOYS - MOTORCYCLE</v>
          </cell>
        </row>
        <row r="1493">
          <cell r="B1493" t="str">
            <v>TOYS - MUSICAL</v>
          </cell>
        </row>
        <row r="1494">
          <cell r="B1494" t="str">
            <v>TOYS - PLAY SET</v>
          </cell>
        </row>
        <row r="1495">
          <cell r="B1495" t="str">
            <v>TOYS - PULL BACK CAR</v>
          </cell>
        </row>
        <row r="1496">
          <cell r="B1496" t="str">
            <v>TOYS - PUZZLES &amp; BLOCKS</v>
          </cell>
        </row>
        <row r="1497">
          <cell r="B1497" t="str">
            <v>TOYS - REMOTE CONTROLLED</v>
          </cell>
        </row>
        <row r="1498">
          <cell r="B1498" t="str">
            <v>TOYS - SAFETY SETS</v>
          </cell>
        </row>
        <row r="1499">
          <cell r="B1499" t="str">
            <v>TOYS - TARGET SHOOTER</v>
          </cell>
        </row>
        <row r="1500">
          <cell r="B1500" t="str">
            <v>TOYS - TEETHERS</v>
          </cell>
        </row>
        <row r="1501">
          <cell r="B1501" t="str">
            <v>TOYS - TRACK RACING</v>
          </cell>
        </row>
        <row r="1502">
          <cell r="B1502" t="str">
            <v>TOYS - TRUCK</v>
          </cell>
        </row>
        <row r="1503">
          <cell r="B1503" t="str">
            <v>TOYS - WATERING THROUGH</v>
          </cell>
        </row>
        <row r="1504">
          <cell r="B1504" t="str">
            <v>TOYS- LAPTOP</v>
          </cell>
        </row>
        <row r="1505">
          <cell r="B1505" t="str">
            <v>TOYS- RATTLE</v>
          </cell>
        </row>
        <row r="1506">
          <cell r="B1506" t="str">
            <v>TOYS- TENT</v>
          </cell>
        </row>
        <row r="1507">
          <cell r="B1507" t="str">
            <v>TRAMPOLINE</v>
          </cell>
        </row>
        <row r="1508">
          <cell r="B1508" t="str">
            <v>Travel Cot</v>
          </cell>
        </row>
        <row r="1509">
          <cell r="B1509" t="str">
            <v>TRAY</v>
          </cell>
        </row>
        <row r="1510">
          <cell r="B1510" t="str">
            <v>TRINKET BOXES</v>
          </cell>
        </row>
        <row r="1511">
          <cell r="B1511" t="str">
            <v>TUMBLER</v>
          </cell>
        </row>
        <row r="1512">
          <cell r="B1512" t="str">
            <v>TV Cabinet</v>
          </cell>
        </row>
        <row r="1513">
          <cell r="B1513" t="str">
            <v>TV CART</v>
          </cell>
        </row>
        <row r="1514">
          <cell r="B1514" t="str">
            <v>TV UNIT</v>
          </cell>
        </row>
        <row r="1515">
          <cell r="B1515" t="str">
            <v>UMBRELLA</v>
          </cell>
        </row>
        <row r="1516">
          <cell r="B1516" t="str">
            <v>URN</v>
          </cell>
        </row>
        <row r="1517">
          <cell r="B1517" t="str">
            <v>VASE</v>
          </cell>
        </row>
        <row r="1518">
          <cell r="B1518" t="str">
            <v>Wall Cube</v>
          </cell>
        </row>
        <row r="1519">
          <cell r="B1519" t="str">
            <v>WALL DECORATIVE ITEMS</v>
          </cell>
        </row>
        <row r="1520">
          <cell r="B1520" t="str">
            <v>Wall Lamp</v>
          </cell>
        </row>
        <row r="1521">
          <cell r="B1521" t="str">
            <v>WALL PLAQUES</v>
          </cell>
        </row>
        <row r="1522">
          <cell r="B1522" t="str">
            <v>Wall Sconce with Candle Holder</v>
          </cell>
        </row>
        <row r="1523">
          <cell r="B1523" t="str">
            <v>Wall Socket</v>
          </cell>
        </row>
        <row r="1524">
          <cell r="B1524" t="str">
            <v>Wall Unit</v>
          </cell>
        </row>
        <row r="1525">
          <cell r="B1525" t="str">
            <v>WALLETS</v>
          </cell>
        </row>
        <row r="1526">
          <cell r="B1526" t="str">
            <v>Wardrobe</v>
          </cell>
        </row>
        <row r="1527">
          <cell r="B1527" t="str">
            <v>WASH BAGS</v>
          </cell>
        </row>
        <row r="1528">
          <cell r="B1528" t="str">
            <v>WASTE BIN</v>
          </cell>
        </row>
        <row r="1529">
          <cell r="B1529" t="str">
            <v>WATCHES</v>
          </cell>
        </row>
        <row r="1530">
          <cell r="B1530" t="str">
            <v>Wheeled Toys</v>
          </cell>
        </row>
        <row r="1531">
          <cell r="B1531" t="str">
            <v>WRAPPING PAPERS</v>
          </cell>
        </row>
        <row r="1532">
          <cell r="B1532" t="str">
            <v>WRIST BAND</v>
          </cell>
        </row>
        <row r="1533">
          <cell r="B1533" t="str">
            <v>WRISTBAND &amp; HEAD BAND SET</v>
          </cell>
        </row>
        <row r="1534">
          <cell r="B1534" t="str">
            <v xml:space="preserve"> BOTTLE WARMER</v>
          </cell>
        </row>
        <row r="1535">
          <cell r="B1535" t="str">
            <v xml:space="preserve"> CANTEEN</v>
          </cell>
        </row>
        <row r="1536">
          <cell r="B1536" t="str">
            <v xml:space="preserve"> DISPOSABLE BREASTPAD</v>
          </cell>
        </row>
        <row r="1537">
          <cell r="B1537" t="str">
            <v xml:space="preserve"> ELECTRIC STERILIZER</v>
          </cell>
        </row>
        <row r="1538">
          <cell r="B1538" t="str">
            <v xml:space="preserve"> HOT WATER BAG</v>
          </cell>
        </row>
        <row r="1539">
          <cell r="B1539" t="str">
            <v xml:space="preserve"> NASAL ASPIRATOR</v>
          </cell>
        </row>
        <row r="1540">
          <cell r="B1540" t="str">
            <v xml:space="preserve"> NIPPLE SHIELD</v>
          </cell>
        </row>
        <row r="1541">
          <cell r="B1541" t="str">
            <v xml:space="preserve"> SAFETY ACCESSORIES</v>
          </cell>
        </row>
        <row r="1542">
          <cell r="B1542" t="str">
            <v xml:space="preserve"> SUNSHADE</v>
          </cell>
        </row>
        <row r="1543">
          <cell r="B1543" t="str">
            <v>ACTIVITY GYM</v>
          </cell>
        </row>
        <row r="1544">
          <cell r="B1544" t="str">
            <v>Adhesive Button</v>
          </cell>
        </row>
        <row r="1545">
          <cell r="B1545" t="str">
            <v>ADHESIVE TAPE</v>
          </cell>
        </row>
        <row r="1546">
          <cell r="B1546" t="str">
            <v>ADVERTISING ITEMS</v>
          </cell>
        </row>
        <row r="1547">
          <cell r="B1547" t="str">
            <v>APRON</v>
          </cell>
        </row>
        <row r="1548">
          <cell r="B1548" t="str">
            <v>Artifical Flowers</v>
          </cell>
        </row>
        <row r="1549">
          <cell r="B1549" t="str">
            <v>ASH TRAY</v>
          </cell>
        </row>
        <row r="1550">
          <cell r="B1550" t="str">
            <v>Babies Clothing Accessories</v>
          </cell>
        </row>
        <row r="1551">
          <cell r="B1551" t="str">
            <v>BABY CARE ACCESSORIES - BED RAIL</v>
          </cell>
        </row>
        <row r="1552">
          <cell r="B1552" t="str">
            <v>BABY CARRIAGES</v>
          </cell>
        </row>
        <row r="1553">
          <cell r="B1553" t="str">
            <v>Baby Feeding Accessories</v>
          </cell>
        </row>
        <row r="1554">
          <cell r="B1554" t="str">
            <v>Baby monitor</v>
          </cell>
        </row>
        <row r="1555">
          <cell r="B1555" t="str">
            <v>BABY ON BOARD</v>
          </cell>
        </row>
        <row r="1556">
          <cell r="B1556" t="str">
            <v>BABY ROCKERS</v>
          </cell>
        </row>
        <row r="1557">
          <cell r="B1557" t="str">
            <v>Baby Seats</v>
          </cell>
        </row>
        <row r="1558">
          <cell r="B1558" t="str">
            <v>BABY SLING</v>
          </cell>
        </row>
        <row r="1559">
          <cell r="B1559" t="str">
            <v>Baby Stroller</v>
          </cell>
        </row>
        <row r="1560">
          <cell r="B1560" t="str">
            <v>Baby Travel System</v>
          </cell>
        </row>
        <row r="1561">
          <cell r="B1561" t="str">
            <v>Baby Walker</v>
          </cell>
        </row>
        <row r="1562">
          <cell r="B1562" t="str">
            <v>BAG</v>
          </cell>
        </row>
        <row r="1563">
          <cell r="B1563" t="str">
            <v>BAG ACCESSORIES</v>
          </cell>
        </row>
        <row r="1564">
          <cell r="B1564" t="str">
            <v>BASKET</v>
          </cell>
        </row>
        <row r="1565">
          <cell r="B1565" t="str">
            <v>BASKET BALL STAND</v>
          </cell>
        </row>
        <row r="1566">
          <cell r="B1566" t="str">
            <v>Basket with divider</v>
          </cell>
        </row>
        <row r="1567">
          <cell r="B1567" t="str">
            <v>BASSINET</v>
          </cell>
        </row>
        <row r="1568">
          <cell r="B1568" t="str">
            <v>BATH ACCESSORIES</v>
          </cell>
        </row>
        <row r="1569">
          <cell r="B1569" t="str">
            <v>BATH SEAT</v>
          </cell>
        </row>
        <row r="1570">
          <cell r="B1570" t="str">
            <v>BATH SPONGE</v>
          </cell>
        </row>
        <row r="1571">
          <cell r="B1571" t="str">
            <v>BATH TUB</v>
          </cell>
        </row>
        <row r="1572">
          <cell r="B1572" t="str">
            <v>Bathmat</v>
          </cell>
        </row>
        <row r="1573">
          <cell r="B1573" t="str">
            <v>Bathrobe</v>
          </cell>
        </row>
        <row r="1574">
          <cell r="B1574" t="str">
            <v>BATHROOM ACCESSORIES</v>
          </cell>
        </row>
        <row r="1575">
          <cell r="B1575" t="str">
            <v>Bathroom Floor Mat</v>
          </cell>
        </row>
        <row r="1576">
          <cell r="B1576" t="str">
            <v>BATMAT</v>
          </cell>
        </row>
        <row r="1577">
          <cell r="B1577" t="str">
            <v>BATTERY</v>
          </cell>
        </row>
        <row r="1578">
          <cell r="B1578" t="str">
            <v>Beach Bag</v>
          </cell>
        </row>
        <row r="1579">
          <cell r="B1579" t="str">
            <v>Beautycare Accessories.</v>
          </cell>
        </row>
        <row r="1580">
          <cell r="B1580" t="str">
            <v>Bed</v>
          </cell>
        </row>
        <row r="1581">
          <cell r="B1581" t="str">
            <v>Bed Canopy</v>
          </cell>
        </row>
        <row r="1582">
          <cell r="B1582" t="str">
            <v>BED NET</v>
          </cell>
        </row>
        <row r="1583">
          <cell r="B1583" t="str">
            <v>Bed Room Set Without Wardrobe</v>
          </cell>
        </row>
        <row r="1584">
          <cell r="B1584" t="str">
            <v>BED SAFETY BAR</v>
          </cell>
        </row>
        <row r="1585">
          <cell r="B1585" t="str">
            <v>Bed Set With Storage</v>
          </cell>
        </row>
        <row r="1586">
          <cell r="B1586" t="str">
            <v>Bed Set Without Wardrobe</v>
          </cell>
        </row>
        <row r="1587">
          <cell r="B1587" t="str">
            <v>BED SHEET SET</v>
          </cell>
        </row>
        <row r="1588">
          <cell r="B1588" t="str">
            <v>Bed With Storage</v>
          </cell>
        </row>
        <row r="1589">
          <cell r="B1589" t="str">
            <v>BEDDING ARTICLES</v>
          </cell>
        </row>
        <row r="1590">
          <cell r="B1590" t="str">
            <v>BEDROOM SET WITH WARDROBE</v>
          </cell>
        </row>
        <row r="1591">
          <cell r="B1591" t="str">
            <v>BELT</v>
          </cell>
        </row>
        <row r="1592">
          <cell r="B1592" t="str">
            <v>BENCH</v>
          </cell>
        </row>
        <row r="1593">
          <cell r="B1593" t="str">
            <v>BENCH WITH STORAGE</v>
          </cell>
        </row>
        <row r="1594">
          <cell r="B1594" t="str">
            <v>BLANKET</v>
          </cell>
        </row>
        <row r="1595">
          <cell r="B1595" t="str">
            <v>Blanket Box</v>
          </cell>
        </row>
        <row r="1596">
          <cell r="B1596" t="str">
            <v>Blind</v>
          </cell>
        </row>
        <row r="1597">
          <cell r="B1597" t="str">
            <v>Book Case</v>
          </cell>
        </row>
        <row r="1598">
          <cell r="B1598" t="str">
            <v>BOOK SHELFS</v>
          </cell>
        </row>
        <row r="1599">
          <cell r="B1599" t="str">
            <v>BOOSTER SEAT</v>
          </cell>
        </row>
        <row r="1600">
          <cell r="B1600" t="str">
            <v>BOTTLE HOLDER</v>
          </cell>
        </row>
        <row r="1601">
          <cell r="B1601" t="str">
            <v>Bottles &amp; Stand</v>
          </cell>
        </row>
        <row r="1602">
          <cell r="B1602" t="str">
            <v>BOWL</v>
          </cell>
        </row>
        <row r="1603">
          <cell r="B1603" t="str">
            <v>Boxes</v>
          </cell>
        </row>
        <row r="1604">
          <cell r="B1604" t="str">
            <v>Breast Pump</v>
          </cell>
        </row>
        <row r="1605">
          <cell r="B1605" t="str">
            <v>BRIEFCASES/PORTFOLIO BAGS</v>
          </cell>
        </row>
        <row r="1606">
          <cell r="B1606" t="str">
            <v>BROOCH</v>
          </cell>
        </row>
        <row r="1607">
          <cell r="B1607" t="str">
            <v>Brouchers</v>
          </cell>
        </row>
        <row r="1608">
          <cell r="B1608" t="str">
            <v>Buffet</v>
          </cell>
        </row>
        <row r="1609">
          <cell r="B1609" t="str">
            <v>Buggy</v>
          </cell>
        </row>
        <row r="1610">
          <cell r="B1610" t="str">
            <v>Bunk Bed</v>
          </cell>
        </row>
        <row r="1611">
          <cell r="B1611" t="str">
            <v>Cabinet</v>
          </cell>
        </row>
        <row r="1612">
          <cell r="B1612" t="str">
            <v>CABINET LOCK</v>
          </cell>
        </row>
        <row r="1613">
          <cell r="B1613" t="str">
            <v>CANDLE HOLDER</v>
          </cell>
        </row>
        <row r="1614">
          <cell r="B1614" t="str">
            <v>CANDLE RING</v>
          </cell>
        </row>
        <row r="1615">
          <cell r="B1615" t="str">
            <v>CANDLES</v>
          </cell>
        </row>
        <row r="1616">
          <cell r="B1616" t="str">
            <v>CANISTER</v>
          </cell>
        </row>
        <row r="1617">
          <cell r="B1617" t="str">
            <v>CAP</v>
          </cell>
        </row>
        <row r="1618">
          <cell r="B1618" t="str">
            <v>Car Seat</v>
          </cell>
        </row>
        <row r="1619">
          <cell r="B1619" t="str">
            <v>CARD HOLDER</v>
          </cell>
        </row>
        <row r="1620">
          <cell r="B1620" t="str">
            <v>CARPETS</v>
          </cell>
        </row>
        <row r="1621">
          <cell r="B1621" t="str">
            <v>CARRY COT</v>
          </cell>
        </row>
        <row r="1622">
          <cell r="B1622" t="str">
            <v>CARRY COT STAND</v>
          </cell>
        </row>
        <row r="1623">
          <cell r="B1623" t="str">
            <v>CATALOUGE</v>
          </cell>
        </row>
        <row r="1624">
          <cell r="B1624" t="str">
            <v>CD Box</v>
          </cell>
        </row>
        <row r="1625">
          <cell r="B1625" t="str">
            <v>CD Storage</v>
          </cell>
        </row>
        <row r="1626">
          <cell r="B1626" t="str">
            <v>Ceiling Lamp</v>
          </cell>
        </row>
        <row r="1627">
          <cell r="B1627" t="str">
            <v>Centre Tables</v>
          </cell>
        </row>
        <row r="1628">
          <cell r="B1628" t="str">
            <v>Chair</v>
          </cell>
        </row>
        <row r="1629">
          <cell r="B1629" t="str">
            <v>Chair &amp; Tea Table</v>
          </cell>
        </row>
        <row r="1630">
          <cell r="B1630" t="str">
            <v>Chair Pads</v>
          </cell>
        </row>
        <row r="1631">
          <cell r="B1631" t="str">
            <v>CHANGING MAT</v>
          </cell>
        </row>
        <row r="1632">
          <cell r="B1632" t="str">
            <v>CHARGER</v>
          </cell>
        </row>
        <row r="1633">
          <cell r="B1633" t="str">
            <v>Charger Plate</v>
          </cell>
        </row>
        <row r="1634">
          <cell r="B1634" t="str">
            <v>CHEST OF DRAWER</v>
          </cell>
        </row>
        <row r="1635">
          <cell r="B1635" t="str">
            <v>Chest of Drawers</v>
          </cell>
        </row>
        <row r="1636">
          <cell r="B1636" t="str">
            <v>Children Bi-Cycle</v>
          </cell>
        </row>
        <row r="1637">
          <cell r="B1637" t="str">
            <v>Children Play Item- SAND BOX</v>
          </cell>
        </row>
        <row r="1638">
          <cell r="B1638" t="str">
            <v>Children Play Item- Scooter</v>
          </cell>
        </row>
        <row r="1639">
          <cell r="B1639" t="str">
            <v>Children Tri-Cycle</v>
          </cell>
        </row>
        <row r="1640">
          <cell r="B1640" t="str">
            <v>Clamp</v>
          </cell>
        </row>
        <row r="1641">
          <cell r="B1641" t="str">
            <v>CLIP</v>
          </cell>
        </row>
        <row r="1642">
          <cell r="B1642" t="str">
            <v>Clips For Hanging Cloths</v>
          </cell>
        </row>
        <row r="1643">
          <cell r="B1643" t="str">
            <v>CLOCKS</v>
          </cell>
        </row>
        <row r="1644">
          <cell r="B1644" t="str">
            <v>Cloth Clips</v>
          </cell>
        </row>
        <row r="1645">
          <cell r="B1645" t="str">
            <v>Cloth Dryer</v>
          </cell>
        </row>
        <row r="1646">
          <cell r="B1646" t="str">
            <v>CLOTH RACK</v>
          </cell>
        </row>
        <row r="1647">
          <cell r="B1647" t="str">
            <v>Clothes Stand</v>
          </cell>
        </row>
        <row r="1648">
          <cell r="B1648" t="str">
            <v>COASTER</v>
          </cell>
        </row>
        <row r="1649">
          <cell r="B1649" t="str">
            <v>Coffee Table</v>
          </cell>
        </row>
        <row r="1650">
          <cell r="B1650" t="str">
            <v>COMB</v>
          </cell>
        </row>
        <row r="1651">
          <cell r="B1651" t="str">
            <v>COMB AND BRUSH SET</v>
          </cell>
        </row>
        <row r="1652">
          <cell r="B1652" t="str">
            <v>COMFORTER SET</v>
          </cell>
        </row>
        <row r="1653">
          <cell r="B1653" t="str">
            <v>Compartment Rack</v>
          </cell>
        </row>
        <row r="1654">
          <cell r="B1654" t="str">
            <v>Computer Desk</v>
          </cell>
        </row>
        <row r="1655">
          <cell r="B1655" t="str">
            <v>CONSOLE &amp; MIRROR</v>
          </cell>
        </row>
        <row r="1656">
          <cell r="B1656" t="str">
            <v>CORNER RACK</v>
          </cell>
        </row>
        <row r="1657">
          <cell r="B1657" t="str">
            <v>Corner Shelf</v>
          </cell>
        </row>
        <row r="1658">
          <cell r="B1658" t="str">
            <v>COSMETIC HOLDERS</v>
          </cell>
        </row>
        <row r="1659">
          <cell r="B1659" t="str">
            <v>CRADLE</v>
          </cell>
        </row>
        <row r="1660">
          <cell r="B1660" t="str">
            <v>Crib</v>
          </cell>
        </row>
        <row r="1661">
          <cell r="B1661" t="str">
            <v>Cups</v>
          </cell>
        </row>
        <row r="1662">
          <cell r="B1662" t="str">
            <v>CURIO CABINET</v>
          </cell>
        </row>
        <row r="1663">
          <cell r="B1663" t="str">
            <v>CURTAIN</v>
          </cell>
        </row>
        <row r="1664">
          <cell r="B1664" t="str">
            <v>Curtain Accessories</v>
          </cell>
        </row>
        <row r="1665">
          <cell r="B1665" t="str">
            <v>CUSHION</v>
          </cell>
        </row>
        <row r="1666">
          <cell r="B1666" t="str">
            <v>CUSHION COVER</v>
          </cell>
        </row>
        <row r="1667">
          <cell r="B1667" t="str">
            <v>CUTLERY SETS</v>
          </cell>
        </row>
        <row r="1668">
          <cell r="B1668" t="str">
            <v>Day Bed</v>
          </cell>
        </row>
        <row r="1669">
          <cell r="B1669" t="str">
            <v>Decorative Ball</v>
          </cell>
        </row>
        <row r="1670">
          <cell r="B1670" t="str">
            <v>DECORATIVE BOXES</v>
          </cell>
        </row>
        <row r="1671">
          <cell r="B1671" t="str">
            <v>DECORATIVE FOUNTAINS</v>
          </cell>
        </row>
        <row r="1672">
          <cell r="B1672" t="str">
            <v>DECORATIVE GLASSWARES</v>
          </cell>
        </row>
        <row r="1673">
          <cell r="B1673" t="str">
            <v>Decorative Items</v>
          </cell>
        </row>
        <row r="1674">
          <cell r="B1674" t="str">
            <v>Decorative Items - Artificial Flowers</v>
          </cell>
        </row>
        <row r="1675">
          <cell r="B1675" t="str">
            <v>Decorative Items - Sand</v>
          </cell>
        </row>
        <row r="1676">
          <cell r="B1676" t="str">
            <v>Decorative Plate</v>
          </cell>
        </row>
        <row r="1677">
          <cell r="B1677" t="str">
            <v>DECORATIVE TABLE</v>
          </cell>
        </row>
        <row r="1678">
          <cell r="B1678" t="str">
            <v>DECORATIVE WARES</v>
          </cell>
        </row>
        <row r="1679">
          <cell r="B1679" t="str">
            <v>Desk</v>
          </cell>
        </row>
        <row r="1680">
          <cell r="B1680" t="str">
            <v>DESK WITH 3 DRAW CABINET</v>
          </cell>
        </row>
        <row r="1681">
          <cell r="B1681" t="str">
            <v>Desk With Book Case</v>
          </cell>
        </row>
        <row r="1682">
          <cell r="B1682" t="str">
            <v>DIAPER BAGS</v>
          </cell>
        </row>
        <row r="1683">
          <cell r="B1683" t="str">
            <v>DIARY</v>
          </cell>
        </row>
        <row r="1684">
          <cell r="B1684" t="str">
            <v>Dining Chair</v>
          </cell>
        </row>
        <row r="1685">
          <cell r="B1685" t="str">
            <v>Dining Set</v>
          </cell>
        </row>
        <row r="1686">
          <cell r="B1686" t="str">
            <v>Dinner Set</v>
          </cell>
        </row>
        <row r="1687">
          <cell r="B1687" t="str">
            <v>Dinning Chair</v>
          </cell>
        </row>
        <row r="1688">
          <cell r="B1688" t="str">
            <v>Dinning Set With Storage</v>
          </cell>
        </row>
        <row r="1689">
          <cell r="B1689" t="str">
            <v>Dish Rack</v>
          </cell>
        </row>
        <row r="1690">
          <cell r="B1690" t="str">
            <v>DISPLAY ITEMS</v>
          </cell>
        </row>
        <row r="1691">
          <cell r="B1691" t="str">
            <v>Display Shelf</v>
          </cell>
        </row>
        <row r="1692">
          <cell r="B1692" t="str">
            <v>DOOR TABLE / STOOLS / MIRRORS</v>
          </cell>
        </row>
        <row r="1693">
          <cell r="B1693" t="str">
            <v>Dresser Tables / Stools / Mirrors</v>
          </cell>
        </row>
        <row r="1694">
          <cell r="B1694" t="str">
            <v>Drying Stand</v>
          </cell>
        </row>
        <row r="1695">
          <cell r="B1695" t="str">
            <v>Dust Bin</v>
          </cell>
        </row>
        <row r="1696">
          <cell r="B1696" t="str">
            <v>Electrical Adaptor</v>
          </cell>
        </row>
        <row r="1697">
          <cell r="B1697" t="str">
            <v>ELECTRONIC SAFE</v>
          </cell>
        </row>
        <row r="1698">
          <cell r="B1698" t="str">
            <v>End Table</v>
          </cell>
        </row>
        <row r="1699">
          <cell r="B1699" t="str">
            <v>ERASER</v>
          </cell>
        </row>
        <row r="1700">
          <cell r="B1700" t="str">
            <v>EYE CARE PRODUCT</v>
          </cell>
        </row>
        <row r="1701">
          <cell r="B1701" t="str">
            <v>EYE MASK</v>
          </cell>
        </row>
        <row r="1702">
          <cell r="B1702" t="str">
            <v>Fabric</v>
          </cell>
        </row>
        <row r="1703">
          <cell r="B1703" t="str">
            <v>FASHION ACCESSORIES</v>
          </cell>
        </row>
        <row r="1704">
          <cell r="B1704" t="str">
            <v>FILE HOLDERS</v>
          </cell>
        </row>
        <row r="1705">
          <cell r="B1705" t="str">
            <v>FINGER PINCH GUARD</v>
          </cell>
        </row>
        <row r="1706">
          <cell r="B1706" t="str">
            <v>Fire Blanket</v>
          </cell>
        </row>
        <row r="1707">
          <cell r="B1707" t="str">
            <v>Floor Covering</v>
          </cell>
        </row>
        <row r="1708">
          <cell r="B1708" t="str">
            <v>Floor Lamp</v>
          </cell>
        </row>
        <row r="1709">
          <cell r="B1709" t="str">
            <v>FOOD GRINDER/PROCESSOR</v>
          </cell>
        </row>
        <row r="1710">
          <cell r="B1710" t="str">
            <v>FOOTSTOOL</v>
          </cell>
        </row>
        <row r="1711">
          <cell r="B1711" t="str">
            <v>FRAGRANCE ITEMS</v>
          </cell>
        </row>
        <row r="1712">
          <cell r="B1712" t="str">
            <v>FURNITURE - DINING SET</v>
          </cell>
        </row>
        <row r="1713">
          <cell r="B1713" t="str">
            <v>FURNITURE - TEA SET</v>
          </cell>
        </row>
        <row r="1714">
          <cell r="B1714" t="str">
            <v>Furniture Slider</v>
          </cell>
        </row>
        <row r="1715">
          <cell r="B1715" t="str">
            <v>Furniture- EASEL</v>
          </cell>
        </row>
        <row r="1716">
          <cell r="B1716" t="str">
            <v>Garden Bench</v>
          </cell>
        </row>
        <row r="1717">
          <cell r="B1717" t="str">
            <v>Garden Chair</v>
          </cell>
        </row>
        <row r="1718">
          <cell r="B1718" t="str">
            <v>Garden Furniture</v>
          </cell>
        </row>
        <row r="1719">
          <cell r="B1719" t="str">
            <v>GIFT BOXES</v>
          </cell>
        </row>
        <row r="1720">
          <cell r="B1720" t="str">
            <v>GIFT ITEMS -  CABINET</v>
          </cell>
        </row>
        <row r="1721">
          <cell r="B1721" t="str">
            <v>GIFT ITEMS -  CANISTERS</v>
          </cell>
        </row>
        <row r="1722">
          <cell r="B1722" t="str">
            <v>GIFT ITEMS -  CHEST OF DRAWERS</v>
          </cell>
        </row>
        <row r="1723">
          <cell r="B1723" t="str">
            <v>GIFT ITEMS - JEWELLERY CHEST</v>
          </cell>
        </row>
        <row r="1724">
          <cell r="B1724" t="str">
            <v>GIFT SET</v>
          </cell>
        </row>
        <row r="1725">
          <cell r="B1725" t="str">
            <v>GIFT WRAPPING SHEET</v>
          </cell>
        </row>
        <row r="1726">
          <cell r="B1726" t="str">
            <v>GLOVES</v>
          </cell>
        </row>
        <row r="1727">
          <cell r="B1727" t="str">
            <v>GROOMING SET</v>
          </cell>
        </row>
        <row r="1728">
          <cell r="B1728" t="str">
            <v>GYM SETS</v>
          </cell>
        </row>
        <row r="1729">
          <cell r="B1729" t="str">
            <v>HAIR ACCESSORIES</v>
          </cell>
        </row>
        <row r="1730">
          <cell r="B1730" t="str">
            <v>HAIR BRUSH</v>
          </cell>
        </row>
        <row r="1731">
          <cell r="B1731" t="str">
            <v>Hair Clip</v>
          </cell>
        </row>
        <row r="1732">
          <cell r="B1732" t="str">
            <v>Hair Clutch</v>
          </cell>
        </row>
        <row r="1733">
          <cell r="B1733" t="str">
            <v>HAIRBAND</v>
          </cell>
        </row>
        <row r="1734">
          <cell r="B1734" t="str">
            <v>HANGERS</v>
          </cell>
        </row>
        <row r="1735">
          <cell r="B1735" t="str">
            <v>HEAD BAND</v>
          </cell>
        </row>
        <row r="1736">
          <cell r="B1736" t="str">
            <v>HOME DECORATIVE DISH WARE</v>
          </cell>
        </row>
        <row r="1737">
          <cell r="B1737" t="str">
            <v>HOME DECORATIVE ITEM</v>
          </cell>
        </row>
        <row r="1738">
          <cell r="B1738" t="str">
            <v>HOME DECORATIVE PLATE</v>
          </cell>
        </row>
        <row r="1739">
          <cell r="B1739" t="str">
            <v>Hooks</v>
          </cell>
        </row>
        <row r="1740">
          <cell r="B1740" t="str">
            <v>Hurricane Holder</v>
          </cell>
        </row>
        <row r="1741">
          <cell r="B1741" t="str">
            <v>Imitation Jewellery</v>
          </cell>
        </row>
        <row r="1742">
          <cell r="B1742" t="str">
            <v>INCENSE ITEMS</v>
          </cell>
        </row>
        <row r="1743">
          <cell r="B1743" t="str">
            <v>INFLATABLE FURNITURE</v>
          </cell>
        </row>
        <row r="1744">
          <cell r="B1744" t="str">
            <v>Ironing Boad</v>
          </cell>
        </row>
        <row r="1745">
          <cell r="B1745" t="str">
            <v>JAR</v>
          </cell>
        </row>
        <row r="1746">
          <cell r="B1746" t="str">
            <v>JEWELERY HOLDER</v>
          </cell>
        </row>
        <row r="1747">
          <cell r="B1747" t="str">
            <v>JEWELLERY BOX</v>
          </cell>
        </row>
        <row r="1748">
          <cell r="B1748" t="str">
            <v>KEY CHAINS</v>
          </cell>
        </row>
        <row r="1749">
          <cell r="B1749" t="str">
            <v>KEY RINGS</v>
          </cell>
        </row>
        <row r="1750">
          <cell r="B1750" t="str">
            <v>KEYHOLDER</v>
          </cell>
        </row>
        <row r="1751">
          <cell r="B1751" t="str">
            <v>Kitchen Accessories</v>
          </cell>
        </row>
        <row r="1752">
          <cell r="B1752" t="str">
            <v>Kitchen Floor Mat</v>
          </cell>
        </row>
        <row r="1753">
          <cell r="B1753" t="str">
            <v>Kitchen Furniture</v>
          </cell>
        </row>
        <row r="1754">
          <cell r="B1754" t="str">
            <v>KITCHENWARES</v>
          </cell>
        </row>
        <row r="1755">
          <cell r="B1755" t="str">
            <v>KNEE PROTECTOR</v>
          </cell>
        </row>
        <row r="1756">
          <cell r="B1756" t="str">
            <v>KNOBS</v>
          </cell>
        </row>
        <row r="1757">
          <cell r="B1757" t="str">
            <v>LANTERNS</v>
          </cell>
        </row>
        <row r="1758">
          <cell r="B1758" t="str">
            <v>Laundry Bag</v>
          </cell>
        </row>
        <row r="1759">
          <cell r="B1759" t="str">
            <v>Laundry Basket</v>
          </cell>
        </row>
        <row r="1760">
          <cell r="B1760" t="str">
            <v>Laundry Bin</v>
          </cell>
        </row>
        <row r="1761">
          <cell r="B1761" t="str">
            <v>LEATHER PROTECTOR</v>
          </cell>
        </row>
        <row r="1762">
          <cell r="B1762" t="str">
            <v>LETTERS &amp; NUMBERS</v>
          </cell>
        </row>
        <row r="1763">
          <cell r="B1763" t="str">
            <v>Light Fittings</v>
          </cell>
        </row>
        <row r="1764">
          <cell r="B1764" t="str">
            <v>Locking Ring</v>
          </cell>
        </row>
        <row r="1765">
          <cell r="B1765" t="str">
            <v>luggage strap</v>
          </cell>
        </row>
        <row r="1766">
          <cell r="B1766" t="str">
            <v>MAGAZINE HOLDER</v>
          </cell>
        </row>
        <row r="1767">
          <cell r="B1767" t="str">
            <v>Magazine Rack</v>
          </cell>
        </row>
        <row r="1768">
          <cell r="B1768" t="str">
            <v>MAGNET</v>
          </cell>
        </row>
        <row r="1769">
          <cell r="B1769" t="str">
            <v>MAKEUP KIT</v>
          </cell>
        </row>
        <row r="1770">
          <cell r="B1770" t="str">
            <v>MANICURE SETS</v>
          </cell>
        </row>
        <row r="1771">
          <cell r="B1771" t="str">
            <v>Mannequins</v>
          </cell>
        </row>
        <row r="1772">
          <cell r="B1772" t="str">
            <v>MATERNITY BAND</v>
          </cell>
        </row>
        <row r="1773">
          <cell r="B1773" t="str">
            <v>MATERNITY CREAM</v>
          </cell>
        </row>
        <row r="1774">
          <cell r="B1774" t="str">
            <v>Matress Protector</v>
          </cell>
        </row>
        <row r="1775">
          <cell r="B1775" t="str">
            <v>MATTRESS</v>
          </cell>
        </row>
        <row r="1776">
          <cell r="B1776" t="str">
            <v>MEDICINE DROPPER</v>
          </cell>
        </row>
        <row r="1777">
          <cell r="B1777" t="str">
            <v>MEMO HOLDERS</v>
          </cell>
        </row>
        <row r="1778">
          <cell r="B1778" t="str">
            <v>MESSENGER BAGS</v>
          </cell>
        </row>
        <row r="1779">
          <cell r="B1779" t="str">
            <v>MICROWAVE STERILIZER</v>
          </cell>
        </row>
        <row r="1780">
          <cell r="B1780" t="str">
            <v>MIRROR</v>
          </cell>
        </row>
        <row r="1781">
          <cell r="B1781" t="str">
            <v>MITTEN</v>
          </cell>
        </row>
        <row r="1782">
          <cell r="B1782" t="str">
            <v>Mobile Charm</v>
          </cell>
        </row>
        <row r="1783">
          <cell r="B1783" t="str">
            <v>MOBILE CHARMS</v>
          </cell>
        </row>
        <row r="1784">
          <cell r="B1784" t="str">
            <v>MOBILE HODLDER</v>
          </cell>
        </row>
        <row r="1785">
          <cell r="B1785" t="str">
            <v>MONEY BANK</v>
          </cell>
        </row>
        <row r="1786">
          <cell r="B1786" t="str">
            <v>Mosquito Net</v>
          </cell>
        </row>
        <row r="1787">
          <cell r="B1787" t="str">
            <v>MUFFLER</v>
          </cell>
        </row>
        <row r="1788">
          <cell r="B1788" t="str">
            <v>MUG</v>
          </cell>
        </row>
        <row r="1789">
          <cell r="B1789" t="str">
            <v>MULTI-PURPOSE LATCHE</v>
          </cell>
        </row>
        <row r="1790">
          <cell r="B1790" t="str">
            <v>Multipurpose Strap</v>
          </cell>
        </row>
        <row r="1791">
          <cell r="B1791" t="str">
            <v>NAIL CLIPER</v>
          </cell>
        </row>
        <row r="1792">
          <cell r="B1792" t="str">
            <v>NAPKIN</v>
          </cell>
        </row>
        <row r="1793">
          <cell r="B1793" t="str">
            <v>NAPPY / DIAPER PAIL</v>
          </cell>
        </row>
        <row r="1794">
          <cell r="B1794" t="str">
            <v>Nest of Table</v>
          </cell>
        </row>
        <row r="1795">
          <cell r="B1795" t="str">
            <v>Night Stand</v>
          </cell>
        </row>
        <row r="1796">
          <cell r="B1796" t="str">
            <v>NURSERY FURNITURE - BOUNCER</v>
          </cell>
        </row>
        <row r="1797">
          <cell r="B1797" t="str">
            <v>NURSERY FURNITURE ACCESSORIES</v>
          </cell>
        </row>
        <row r="1798">
          <cell r="B1798" t="str">
            <v>NURSERY FURNITURES</v>
          </cell>
        </row>
        <row r="1799">
          <cell r="B1799" t="str">
            <v>Nursing Bottles</v>
          </cell>
        </row>
        <row r="1800">
          <cell r="B1800" t="str">
            <v>Nylon bag</v>
          </cell>
        </row>
        <row r="1801">
          <cell r="B1801" t="str">
            <v>OIL BURNER</v>
          </cell>
        </row>
        <row r="1802">
          <cell r="B1802" t="str">
            <v>ORGANIZER</v>
          </cell>
        </row>
        <row r="1803">
          <cell r="B1803" t="str">
            <v>Others</v>
          </cell>
        </row>
        <row r="1804">
          <cell r="B1804" t="str">
            <v>OTTOMAN</v>
          </cell>
        </row>
        <row r="1805">
          <cell r="B1805" t="str">
            <v>PAPER BAGS</v>
          </cell>
        </row>
        <row r="1806">
          <cell r="B1806" t="str">
            <v>PAPER NAPKIN</v>
          </cell>
        </row>
        <row r="1807">
          <cell r="B1807" t="str">
            <v>passport holder</v>
          </cell>
        </row>
        <row r="1808">
          <cell r="B1808" t="str">
            <v>PEDESTAL STANDS</v>
          </cell>
        </row>
        <row r="1809">
          <cell r="B1809" t="str">
            <v>Pedicure Sets</v>
          </cell>
        </row>
        <row r="1810">
          <cell r="B1810" t="str">
            <v>PEN HOLDER</v>
          </cell>
        </row>
        <row r="1811">
          <cell r="B1811" t="str">
            <v>PEN STAND</v>
          </cell>
        </row>
        <row r="1812">
          <cell r="B1812" t="str">
            <v>PENCIL CASE</v>
          </cell>
        </row>
        <row r="1813">
          <cell r="B1813" t="str">
            <v>PENCIL SHARPNER</v>
          </cell>
        </row>
        <row r="1814">
          <cell r="B1814" t="str">
            <v>PERFUME BOTTLE</v>
          </cell>
        </row>
        <row r="1815">
          <cell r="B1815" t="str">
            <v>Photo Frame Stand</v>
          </cell>
        </row>
        <row r="1816">
          <cell r="B1816" t="str">
            <v>PHOTO FRAMES</v>
          </cell>
        </row>
        <row r="1817">
          <cell r="B1817" t="str">
            <v>Photo Ledge</v>
          </cell>
        </row>
        <row r="1818">
          <cell r="B1818" t="str">
            <v>Picture Frame</v>
          </cell>
        </row>
        <row r="1819">
          <cell r="B1819" t="str">
            <v>PILLOW CASE</v>
          </cell>
        </row>
        <row r="1820">
          <cell r="B1820" t="str">
            <v>PILLOWS</v>
          </cell>
        </row>
        <row r="1821">
          <cell r="B1821" t="str">
            <v>Placemat</v>
          </cell>
        </row>
        <row r="1822">
          <cell r="B1822" t="str">
            <v>Plant Stand</v>
          </cell>
        </row>
        <row r="1823">
          <cell r="B1823" t="str">
            <v>PLANTER</v>
          </cell>
        </row>
        <row r="1824">
          <cell r="B1824" t="str">
            <v>Plate</v>
          </cell>
        </row>
        <row r="1825">
          <cell r="B1825" t="str">
            <v>PLAY CENTER</v>
          </cell>
        </row>
        <row r="1826">
          <cell r="B1826" t="str">
            <v>PLAY HOUSE</v>
          </cell>
        </row>
        <row r="1827">
          <cell r="B1827" t="str">
            <v>PLAY YARD</v>
          </cell>
        </row>
        <row r="1828">
          <cell r="B1828" t="str">
            <v>PLAYPEN</v>
          </cell>
        </row>
        <row r="1829">
          <cell r="B1829" t="str">
            <v>PONY</v>
          </cell>
        </row>
        <row r="1830">
          <cell r="B1830" t="str">
            <v>POT HOLDER</v>
          </cell>
        </row>
        <row r="1831">
          <cell r="B1831" t="str">
            <v>POTS</v>
          </cell>
        </row>
        <row r="1832">
          <cell r="B1832" t="str">
            <v>POTTY SEAT</v>
          </cell>
        </row>
        <row r="1833">
          <cell r="B1833" t="str">
            <v>POTTY TRAINER</v>
          </cell>
        </row>
        <row r="1834">
          <cell r="B1834" t="str">
            <v>POUCH</v>
          </cell>
        </row>
        <row r="1835">
          <cell r="B1835" t="str">
            <v>Price Tag</v>
          </cell>
        </row>
        <row r="1836">
          <cell r="B1836" t="str">
            <v>PROMOTIONAL ITEMS</v>
          </cell>
        </row>
        <row r="1837">
          <cell r="B1837" t="str">
            <v>Pull over</v>
          </cell>
        </row>
        <row r="1838">
          <cell r="B1838" t="str">
            <v>QUILTS</v>
          </cell>
        </row>
        <row r="1839">
          <cell r="B1839" t="str">
            <v>Raincoat</v>
          </cell>
        </row>
        <row r="1840">
          <cell r="B1840" t="str">
            <v>RATTLE</v>
          </cell>
        </row>
        <row r="1841">
          <cell r="B1841" t="str">
            <v>Recliner</v>
          </cell>
        </row>
        <row r="1842">
          <cell r="B1842" t="str">
            <v>Recliner &amp; Footstool</v>
          </cell>
        </row>
        <row r="1843">
          <cell r="B1843" t="str">
            <v>REFRIGERATOR LATCH</v>
          </cell>
        </row>
        <row r="1844">
          <cell r="B1844" t="str">
            <v>Remote Control Holder</v>
          </cell>
        </row>
        <row r="1845">
          <cell r="B1845" t="str">
            <v>Rocker &amp; Ottoman</v>
          </cell>
        </row>
        <row r="1846">
          <cell r="B1846" t="str">
            <v>RUG</v>
          </cell>
        </row>
        <row r="1847">
          <cell r="B1847" t="str">
            <v>SAFETY BED RAIL</v>
          </cell>
        </row>
        <row r="1848">
          <cell r="B1848" t="str">
            <v>Safety Door Guard</v>
          </cell>
        </row>
        <row r="1849">
          <cell r="B1849" t="str">
            <v>SARONG</v>
          </cell>
        </row>
        <row r="1850">
          <cell r="B1850" t="str">
            <v>SCARVES</v>
          </cell>
        </row>
        <row r="1851">
          <cell r="B1851" t="str">
            <v>SCHOOL DESK &amp; CHAIR</v>
          </cell>
        </row>
        <row r="1852">
          <cell r="B1852" t="str">
            <v>SCISSORS</v>
          </cell>
        </row>
        <row r="1853">
          <cell r="B1853" t="str">
            <v>Screen</v>
          </cell>
        </row>
        <row r="1854">
          <cell r="B1854" t="str">
            <v>Screw Dirver</v>
          </cell>
        </row>
        <row r="1855">
          <cell r="B1855" t="str">
            <v>SEASAW</v>
          </cell>
        </row>
        <row r="1856">
          <cell r="B1856" t="str">
            <v>Serving Trolleys</v>
          </cell>
        </row>
        <row r="1857">
          <cell r="B1857" t="str">
            <v>SHAWLS</v>
          </cell>
        </row>
        <row r="1858">
          <cell r="B1858" t="str">
            <v>Shelf</v>
          </cell>
        </row>
        <row r="1859">
          <cell r="B1859" t="str">
            <v>Shoe Cabiet</v>
          </cell>
        </row>
        <row r="1860">
          <cell r="B1860" t="str">
            <v>SHOE LACES</v>
          </cell>
        </row>
        <row r="1861">
          <cell r="B1861" t="str">
            <v>Shoe Rack</v>
          </cell>
        </row>
        <row r="1862">
          <cell r="B1862" t="str">
            <v>Shopping Bag</v>
          </cell>
        </row>
        <row r="1863">
          <cell r="B1863" t="str">
            <v>Shower Curtains</v>
          </cell>
        </row>
        <row r="1864">
          <cell r="B1864" t="str">
            <v>Side Boards</v>
          </cell>
        </row>
        <row r="1865">
          <cell r="B1865" t="str">
            <v>Side Table</v>
          </cell>
        </row>
        <row r="1866">
          <cell r="B1866" t="str">
            <v>SLAT BASE</v>
          </cell>
        </row>
        <row r="1867">
          <cell r="B1867" t="str">
            <v>SLEEP POSITIONER</v>
          </cell>
        </row>
        <row r="1868">
          <cell r="B1868" t="str">
            <v>Slides</v>
          </cell>
        </row>
        <row r="1869">
          <cell r="B1869" t="str">
            <v>Slipper</v>
          </cell>
        </row>
        <row r="1870">
          <cell r="B1870" t="str">
            <v>Sofa</v>
          </cell>
        </row>
        <row r="1871">
          <cell r="B1871" t="str">
            <v>Sofa &amp; Ottoman</v>
          </cell>
        </row>
        <row r="1872">
          <cell r="B1872" t="str">
            <v>Sofa Bed</v>
          </cell>
        </row>
        <row r="1873">
          <cell r="B1873" t="str">
            <v>Sofa Sets</v>
          </cell>
        </row>
        <row r="1874">
          <cell r="B1874" t="str">
            <v>Sofa Table</v>
          </cell>
        </row>
        <row r="1875">
          <cell r="B1875" t="str">
            <v>SOFT TOYS</v>
          </cell>
        </row>
        <row r="1876">
          <cell r="B1876" t="str">
            <v>SOOTHER</v>
          </cell>
        </row>
        <row r="1877">
          <cell r="B1877" t="str">
            <v>SPARE PART FOR TOYS</v>
          </cell>
        </row>
        <row r="1878">
          <cell r="B1878" t="str">
            <v>SPORTS SHOES</v>
          </cell>
        </row>
        <row r="1879">
          <cell r="B1879" t="str">
            <v>Stand</v>
          </cell>
        </row>
        <row r="1880">
          <cell r="B1880" t="str">
            <v>Stand Panel</v>
          </cell>
        </row>
        <row r="1881">
          <cell r="B1881" t="str">
            <v>STATIONERY SET</v>
          </cell>
        </row>
        <row r="1882">
          <cell r="B1882" t="str">
            <v>Stickers</v>
          </cell>
        </row>
        <row r="1883">
          <cell r="B1883" t="str">
            <v>STOCKING</v>
          </cell>
        </row>
        <row r="1884">
          <cell r="B1884" t="str">
            <v>Stool</v>
          </cell>
        </row>
        <row r="1885">
          <cell r="B1885" t="str">
            <v>Stool &amp; Mirror</v>
          </cell>
        </row>
        <row r="1886">
          <cell r="B1886" t="str">
            <v>STOOLS</v>
          </cell>
        </row>
        <row r="1887">
          <cell r="B1887" t="str">
            <v>Storage Box</v>
          </cell>
        </row>
        <row r="1888">
          <cell r="B1888" t="str">
            <v>Storage Case</v>
          </cell>
        </row>
        <row r="1889">
          <cell r="B1889" t="str">
            <v>STORAGE CONTAINER</v>
          </cell>
        </row>
        <row r="1890">
          <cell r="B1890" t="str">
            <v>Storage Stool</v>
          </cell>
        </row>
        <row r="1891">
          <cell r="B1891" t="str">
            <v>SUNGLASS</v>
          </cell>
        </row>
        <row r="1892">
          <cell r="B1892" t="str">
            <v>SUNGLASS POUCHES</v>
          </cell>
        </row>
        <row r="1893">
          <cell r="B1893" t="str">
            <v>SUNGLASS STAND</v>
          </cell>
        </row>
        <row r="1894">
          <cell r="B1894" t="str">
            <v>Suspender</v>
          </cell>
        </row>
        <row r="1895">
          <cell r="B1895" t="str">
            <v>Sweat Shirt</v>
          </cell>
        </row>
        <row r="1896">
          <cell r="B1896" t="str">
            <v>SWING AND SLIDE SET</v>
          </cell>
        </row>
        <row r="1897">
          <cell r="B1897" t="str">
            <v>SWING SEATS</v>
          </cell>
        </row>
        <row r="1898">
          <cell r="B1898" t="str">
            <v>Swings</v>
          </cell>
        </row>
        <row r="1899">
          <cell r="B1899" t="str">
            <v>T-Lite Holder</v>
          </cell>
        </row>
        <row r="1900">
          <cell r="B1900" t="str">
            <v>T.V. Units</v>
          </cell>
        </row>
        <row r="1901">
          <cell r="B1901" t="str">
            <v>TABE LINEN</v>
          </cell>
        </row>
        <row r="1902">
          <cell r="B1902" t="str">
            <v>TABLE</v>
          </cell>
        </row>
        <row r="1903">
          <cell r="B1903" t="str">
            <v>TABLE &amp; CHAIR</v>
          </cell>
        </row>
        <row r="1904">
          <cell r="B1904" t="str">
            <v>TABLE CLOTH</v>
          </cell>
        </row>
        <row r="1905">
          <cell r="B1905" t="str">
            <v>TABLE GLASSWARES</v>
          </cell>
        </row>
        <row r="1906">
          <cell r="B1906" t="str">
            <v>Table Lamp</v>
          </cell>
        </row>
        <row r="1907">
          <cell r="B1907" t="str">
            <v>Table linen</v>
          </cell>
        </row>
        <row r="1908">
          <cell r="B1908" t="str">
            <v>TABLE RUNNER</v>
          </cell>
        </row>
        <row r="1909">
          <cell r="B1909" t="str">
            <v>Table with Drawers</v>
          </cell>
        </row>
        <row r="1910">
          <cell r="B1910" t="str">
            <v>TAG</v>
          </cell>
        </row>
        <row r="1911">
          <cell r="B1911" t="str">
            <v>TAG CARD</v>
          </cell>
        </row>
        <row r="1912">
          <cell r="B1912" t="str">
            <v>Tag Protectv Cover</v>
          </cell>
        </row>
        <row r="1913">
          <cell r="B1913" t="str">
            <v>TAGS</v>
          </cell>
        </row>
        <row r="1914">
          <cell r="B1914" t="str">
            <v>TASSEL</v>
          </cell>
        </row>
        <row r="1915">
          <cell r="B1915" t="str">
            <v>Tea Set</v>
          </cell>
        </row>
        <row r="1916">
          <cell r="B1916" t="str">
            <v>TEETHER</v>
          </cell>
        </row>
        <row r="1917">
          <cell r="B1917" t="str">
            <v>Thermal Labels</v>
          </cell>
        </row>
        <row r="1918">
          <cell r="B1918" t="str">
            <v>THERMOMETER</v>
          </cell>
        </row>
        <row r="1919">
          <cell r="B1919" t="str">
            <v>TIE</v>
          </cell>
        </row>
        <row r="1920">
          <cell r="B1920" t="str">
            <v>TIE BACK</v>
          </cell>
        </row>
        <row r="1921">
          <cell r="B1921" t="str">
            <v>TISSUE BOX</v>
          </cell>
        </row>
        <row r="1922">
          <cell r="B1922" t="str">
            <v>TISSUE HOLDERS</v>
          </cell>
        </row>
        <row r="1923">
          <cell r="B1923" t="str">
            <v>TOOL KIT SET</v>
          </cell>
        </row>
        <row r="1924">
          <cell r="B1924" t="str">
            <v>TOOTH BRUSH</v>
          </cell>
        </row>
        <row r="1925">
          <cell r="B1925" t="str">
            <v>TOWEL HOLDERS</v>
          </cell>
        </row>
        <row r="1926">
          <cell r="B1926" t="str">
            <v>Towel Rack</v>
          </cell>
        </row>
        <row r="1927">
          <cell r="B1927" t="str">
            <v>Towels</v>
          </cell>
        </row>
        <row r="1928">
          <cell r="B1928" t="str">
            <v>TOY</v>
          </cell>
        </row>
        <row r="1929">
          <cell r="B1929" t="str">
            <v>TOY - BALLS</v>
          </cell>
        </row>
        <row r="1930">
          <cell r="B1930" t="str">
            <v>TOY - BLOCK</v>
          </cell>
        </row>
        <row r="1931">
          <cell r="B1931" t="str">
            <v>TOY - CAR</v>
          </cell>
        </row>
        <row r="1932">
          <cell r="B1932" t="str">
            <v>TOY - DART GAME</v>
          </cell>
        </row>
        <row r="1933">
          <cell r="B1933" t="str">
            <v>TOY - ELECTRIC IRON</v>
          </cell>
        </row>
        <row r="1934">
          <cell r="B1934" t="str">
            <v>TOY - FRICTION CONTAINER</v>
          </cell>
        </row>
        <row r="1935">
          <cell r="B1935" t="str">
            <v>TOY - FRICTION TRACTOR</v>
          </cell>
        </row>
        <row r="1936">
          <cell r="B1936" t="str">
            <v>TOY - FRICTION TRUCK</v>
          </cell>
        </row>
        <row r="1937">
          <cell r="B1937" t="str">
            <v>TOY - GAME</v>
          </cell>
        </row>
        <row r="1938">
          <cell r="B1938" t="str">
            <v>TOY - GYM</v>
          </cell>
        </row>
        <row r="1939">
          <cell r="B1939" t="str">
            <v>TOY - HAND CART</v>
          </cell>
        </row>
        <row r="1940">
          <cell r="B1940" t="str">
            <v>TOY - MUSICAL</v>
          </cell>
        </row>
        <row r="1941">
          <cell r="B1941" t="str">
            <v>TOY - PINGPONG GUN</v>
          </cell>
        </row>
        <row r="1942">
          <cell r="B1942" t="str">
            <v>TOY - ROBOT</v>
          </cell>
        </row>
        <row r="1943">
          <cell r="B1943" t="str">
            <v>TOY - TRUCK</v>
          </cell>
        </row>
        <row r="1944">
          <cell r="B1944" t="str">
            <v>TOY - VACUUM CLEANER</v>
          </cell>
        </row>
        <row r="1945">
          <cell r="B1945" t="str">
            <v>TOY HOLDER</v>
          </cell>
        </row>
        <row r="1946">
          <cell r="B1946" t="str">
            <v>TOY ORGANIZER</v>
          </cell>
        </row>
        <row r="1947">
          <cell r="B1947" t="str">
            <v>TOYS</v>
          </cell>
        </row>
        <row r="1948">
          <cell r="B1948" t="str">
            <v>TOYS -  ELECTRONIC</v>
          </cell>
        </row>
        <row r="1949">
          <cell r="B1949" t="str">
            <v>TOYS - BATTERY OPERATED</v>
          </cell>
        </row>
        <row r="1950">
          <cell r="B1950" t="str">
            <v>TOYS - BEACH INFLATABLE</v>
          </cell>
        </row>
        <row r="1951">
          <cell r="B1951" t="str">
            <v>TOYS - EDUCATIONAL</v>
          </cell>
        </row>
        <row r="1952">
          <cell r="B1952" t="str">
            <v>TOYS - FISHING GAME</v>
          </cell>
        </row>
        <row r="1953">
          <cell r="B1953" t="str">
            <v>TOYS - FRICTION CONTAINER</v>
          </cell>
        </row>
        <row r="1954">
          <cell r="B1954" t="str">
            <v>TOYS - FRICTION TRACTOR</v>
          </cell>
        </row>
        <row r="1955">
          <cell r="B1955" t="str">
            <v>TOYS - FRICTION TRUCK</v>
          </cell>
        </row>
        <row r="1956">
          <cell r="B1956" t="str">
            <v>TOYS - MOTORCYCLE</v>
          </cell>
        </row>
        <row r="1957">
          <cell r="B1957" t="str">
            <v>TOYS - MUSICAL</v>
          </cell>
        </row>
        <row r="1958">
          <cell r="B1958" t="str">
            <v>TOYS - PLAY SET</v>
          </cell>
        </row>
        <row r="1959">
          <cell r="B1959" t="str">
            <v>TOYS - PULL BACK CAR</v>
          </cell>
        </row>
        <row r="1960">
          <cell r="B1960" t="str">
            <v>TOYS - PUZZLES &amp; BLOCKS</v>
          </cell>
        </row>
        <row r="1961">
          <cell r="B1961" t="str">
            <v>TOYS - REMOTE CONTROLLED</v>
          </cell>
        </row>
        <row r="1962">
          <cell r="B1962" t="str">
            <v>TOYS - SAFETY SETS</v>
          </cell>
        </row>
        <row r="1963">
          <cell r="B1963" t="str">
            <v>TOYS - TARGET SHOOTER</v>
          </cell>
        </row>
        <row r="1964">
          <cell r="B1964" t="str">
            <v>TOYS - TEETHERS</v>
          </cell>
        </row>
        <row r="1965">
          <cell r="B1965" t="str">
            <v>TOYS - TRACK RACING</v>
          </cell>
        </row>
        <row r="1966">
          <cell r="B1966" t="str">
            <v>TOYS - TRUCK</v>
          </cell>
        </row>
        <row r="1967">
          <cell r="B1967" t="str">
            <v>TOYS - WATERING THROUGH</v>
          </cell>
        </row>
        <row r="1968">
          <cell r="B1968" t="str">
            <v>TOYS- LAPTOP</v>
          </cell>
        </row>
        <row r="1969">
          <cell r="B1969" t="str">
            <v>TOYS- RATTLE</v>
          </cell>
        </row>
        <row r="1970">
          <cell r="B1970" t="str">
            <v>TOYS- TENT</v>
          </cell>
        </row>
        <row r="1971">
          <cell r="B1971" t="str">
            <v>TRAMPOLINE</v>
          </cell>
        </row>
        <row r="1972">
          <cell r="B1972" t="str">
            <v>Travel Cot</v>
          </cell>
        </row>
        <row r="1973">
          <cell r="B1973" t="str">
            <v>TRAY</v>
          </cell>
        </row>
        <row r="1974">
          <cell r="B1974" t="str">
            <v>TRINKET BOXES</v>
          </cell>
        </row>
        <row r="1975">
          <cell r="B1975" t="str">
            <v>TUMBLER</v>
          </cell>
        </row>
        <row r="1976">
          <cell r="B1976" t="str">
            <v>TV Cabinet</v>
          </cell>
        </row>
        <row r="1977">
          <cell r="B1977" t="str">
            <v>TV CART</v>
          </cell>
        </row>
        <row r="1978">
          <cell r="B1978" t="str">
            <v>TV UNIT</v>
          </cell>
        </row>
        <row r="1979">
          <cell r="B1979" t="str">
            <v>UMBRELLA</v>
          </cell>
        </row>
        <row r="1980">
          <cell r="B1980" t="str">
            <v>URN</v>
          </cell>
        </row>
        <row r="1981">
          <cell r="B1981" t="str">
            <v>VASE</v>
          </cell>
        </row>
        <row r="1982">
          <cell r="B1982" t="str">
            <v>Wall Cube</v>
          </cell>
        </row>
        <row r="1983">
          <cell r="B1983" t="str">
            <v>WALL DECORATIVE ITEMS</v>
          </cell>
        </row>
        <row r="1984">
          <cell r="B1984" t="str">
            <v>Wall Lamp</v>
          </cell>
        </row>
        <row r="1985">
          <cell r="B1985" t="str">
            <v>WALL PLAQUES</v>
          </cell>
        </row>
        <row r="1986">
          <cell r="B1986" t="str">
            <v>Wall Sconce with Candle Holder</v>
          </cell>
        </row>
        <row r="1987">
          <cell r="B1987" t="str">
            <v>Wall Socket</v>
          </cell>
        </row>
        <row r="1988">
          <cell r="B1988" t="str">
            <v>Wall Unit</v>
          </cell>
        </row>
        <row r="1989">
          <cell r="B1989" t="str">
            <v>WALLETS</v>
          </cell>
        </row>
        <row r="1990">
          <cell r="B1990" t="str">
            <v>Wardrobe</v>
          </cell>
        </row>
        <row r="1991">
          <cell r="B1991" t="str">
            <v>WASH BAGS</v>
          </cell>
        </row>
        <row r="1992">
          <cell r="B1992" t="str">
            <v>WASTE BIN</v>
          </cell>
        </row>
        <row r="1993">
          <cell r="B1993" t="str">
            <v>WATCHES</v>
          </cell>
        </row>
        <row r="1994">
          <cell r="B1994" t="str">
            <v>Wheeled Toys</v>
          </cell>
        </row>
        <row r="1995">
          <cell r="B1995" t="str">
            <v>WRAPPING PAPERS</v>
          </cell>
        </row>
        <row r="1996">
          <cell r="B1996" t="str">
            <v>WRIST BAND</v>
          </cell>
        </row>
        <row r="1997">
          <cell r="B1997" t="str">
            <v>WRISTBAND &amp; HEAD BAND SET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 RELEASE"/>
      <sheetName val="PO RELEASE (2)"/>
      <sheetName val="BL INSTRUCTION"/>
      <sheetName val="INVOICE"/>
      <sheetName val="U91266"/>
      <sheetName val="bill of exchange"/>
      <sheetName val="BANK NEGOTATION"/>
      <sheetName val="CO"/>
      <sheetName val="GSP Format"/>
      <sheetName val="GSP-BACK Form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workbookViewId="0">
      <selection activeCell="A16" sqref="A16"/>
    </sheetView>
  </sheetViews>
  <sheetFormatPr defaultRowHeight="15"/>
  <cols>
    <col min="1" max="1" width="28.5703125" style="3" customWidth="1"/>
    <col min="2" max="2" width="16.140625" style="3" customWidth="1"/>
    <col min="3" max="3" width="18.42578125" style="3" customWidth="1"/>
    <col min="4" max="4" width="20.5703125" style="3" customWidth="1"/>
    <col min="5" max="5" width="7.140625" style="3" customWidth="1"/>
    <col min="6" max="6" width="7.85546875" style="3" customWidth="1"/>
    <col min="7" max="7" width="6.85546875" style="3" customWidth="1"/>
    <col min="8" max="8" width="6.5703125" style="3" customWidth="1"/>
    <col min="9" max="9" width="6.7109375" style="3" customWidth="1"/>
    <col min="10" max="10" width="13" style="3" customWidth="1"/>
    <col min="11" max="11" width="10.28515625" style="3" customWidth="1"/>
    <col min="12" max="12" width="17.7109375" style="3" customWidth="1"/>
    <col min="13" max="13" width="9.140625" style="3" bestFit="1" customWidth="1"/>
    <col min="14" max="14" width="10" style="3" customWidth="1"/>
    <col min="15" max="15" width="10.140625" style="3" hidden="1" customWidth="1"/>
    <col min="16" max="16" width="11.42578125" style="3" hidden="1" customWidth="1"/>
    <col min="17" max="17" width="9.85546875" style="3" hidden="1" customWidth="1"/>
    <col min="18" max="18" width="11.140625" style="3" hidden="1" customWidth="1"/>
    <col min="19" max="19" width="0" style="3" hidden="1" customWidth="1"/>
    <col min="20" max="20" width="12.28515625" style="3" hidden="1" customWidth="1"/>
    <col min="21" max="21" width="0" style="3" hidden="1" customWidth="1"/>
    <col min="22" max="22" width="11.42578125" style="3" hidden="1" customWidth="1"/>
    <col min="23" max="23" width="0" style="3" hidden="1" customWidth="1"/>
    <col min="24" max="256" width="9.140625" style="3"/>
    <col min="257" max="257" width="28.5703125" style="3" customWidth="1"/>
    <col min="258" max="258" width="16.140625" style="3" customWidth="1"/>
    <col min="259" max="259" width="18.42578125" style="3" customWidth="1"/>
    <col min="260" max="260" width="20.5703125" style="3" customWidth="1"/>
    <col min="261" max="261" width="7.140625" style="3" customWidth="1"/>
    <col min="262" max="262" width="7.85546875" style="3" customWidth="1"/>
    <col min="263" max="263" width="6.85546875" style="3" customWidth="1"/>
    <col min="264" max="264" width="6.5703125" style="3" customWidth="1"/>
    <col min="265" max="265" width="6.7109375" style="3" customWidth="1"/>
    <col min="266" max="266" width="13" style="3" customWidth="1"/>
    <col min="267" max="267" width="10.28515625" style="3" customWidth="1"/>
    <col min="268" max="268" width="17.7109375" style="3" customWidth="1"/>
    <col min="269" max="269" width="9.140625" style="3" bestFit="1" customWidth="1"/>
    <col min="270" max="270" width="10" style="3" customWidth="1"/>
    <col min="271" max="279" width="0" style="3" hidden="1" customWidth="1"/>
    <col min="280" max="512" width="9.140625" style="3"/>
    <col min="513" max="513" width="28.5703125" style="3" customWidth="1"/>
    <col min="514" max="514" width="16.140625" style="3" customWidth="1"/>
    <col min="515" max="515" width="18.42578125" style="3" customWidth="1"/>
    <col min="516" max="516" width="20.5703125" style="3" customWidth="1"/>
    <col min="517" max="517" width="7.140625" style="3" customWidth="1"/>
    <col min="518" max="518" width="7.85546875" style="3" customWidth="1"/>
    <col min="519" max="519" width="6.85546875" style="3" customWidth="1"/>
    <col min="520" max="520" width="6.5703125" style="3" customWidth="1"/>
    <col min="521" max="521" width="6.7109375" style="3" customWidth="1"/>
    <col min="522" max="522" width="13" style="3" customWidth="1"/>
    <col min="523" max="523" width="10.28515625" style="3" customWidth="1"/>
    <col min="524" max="524" width="17.7109375" style="3" customWidth="1"/>
    <col min="525" max="525" width="9.140625" style="3" bestFit="1" customWidth="1"/>
    <col min="526" max="526" width="10" style="3" customWidth="1"/>
    <col min="527" max="535" width="0" style="3" hidden="1" customWidth="1"/>
    <col min="536" max="768" width="9.140625" style="3"/>
    <col min="769" max="769" width="28.5703125" style="3" customWidth="1"/>
    <col min="770" max="770" width="16.140625" style="3" customWidth="1"/>
    <col min="771" max="771" width="18.42578125" style="3" customWidth="1"/>
    <col min="772" max="772" width="20.5703125" style="3" customWidth="1"/>
    <col min="773" max="773" width="7.140625" style="3" customWidth="1"/>
    <col min="774" max="774" width="7.85546875" style="3" customWidth="1"/>
    <col min="775" max="775" width="6.85546875" style="3" customWidth="1"/>
    <col min="776" max="776" width="6.5703125" style="3" customWidth="1"/>
    <col min="777" max="777" width="6.7109375" style="3" customWidth="1"/>
    <col min="778" max="778" width="13" style="3" customWidth="1"/>
    <col min="779" max="779" width="10.28515625" style="3" customWidth="1"/>
    <col min="780" max="780" width="17.7109375" style="3" customWidth="1"/>
    <col min="781" max="781" width="9.140625" style="3" bestFit="1" customWidth="1"/>
    <col min="782" max="782" width="10" style="3" customWidth="1"/>
    <col min="783" max="791" width="0" style="3" hidden="1" customWidth="1"/>
    <col min="792" max="1024" width="9.140625" style="3"/>
    <col min="1025" max="1025" width="28.5703125" style="3" customWidth="1"/>
    <col min="1026" max="1026" width="16.140625" style="3" customWidth="1"/>
    <col min="1027" max="1027" width="18.42578125" style="3" customWidth="1"/>
    <col min="1028" max="1028" width="20.5703125" style="3" customWidth="1"/>
    <col min="1029" max="1029" width="7.140625" style="3" customWidth="1"/>
    <col min="1030" max="1030" width="7.85546875" style="3" customWidth="1"/>
    <col min="1031" max="1031" width="6.85546875" style="3" customWidth="1"/>
    <col min="1032" max="1032" width="6.5703125" style="3" customWidth="1"/>
    <col min="1033" max="1033" width="6.7109375" style="3" customWidth="1"/>
    <col min="1034" max="1034" width="13" style="3" customWidth="1"/>
    <col min="1035" max="1035" width="10.28515625" style="3" customWidth="1"/>
    <col min="1036" max="1036" width="17.7109375" style="3" customWidth="1"/>
    <col min="1037" max="1037" width="9.140625" style="3" bestFit="1" customWidth="1"/>
    <col min="1038" max="1038" width="10" style="3" customWidth="1"/>
    <col min="1039" max="1047" width="0" style="3" hidden="1" customWidth="1"/>
    <col min="1048" max="1280" width="9.140625" style="3"/>
    <col min="1281" max="1281" width="28.5703125" style="3" customWidth="1"/>
    <col min="1282" max="1282" width="16.140625" style="3" customWidth="1"/>
    <col min="1283" max="1283" width="18.42578125" style="3" customWidth="1"/>
    <col min="1284" max="1284" width="20.5703125" style="3" customWidth="1"/>
    <col min="1285" max="1285" width="7.140625" style="3" customWidth="1"/>
    <col min="1286" max="1286" width="7.85546875" style="3" customWidth="1"/>
    <col min="1287" max="1287" width="6.85546875" style="3" customWidth="1"/>
    <col min="1288" max="1288" width="6.5703125" style="3" customWidth="1"/>
    <col min="1289" max="1289" width="6.7109375" style="3" customWidth="1"/>
    <col min="1290" max="1290" width="13" style="3" customWidth="1"/>
    <col min="1291" max="1291" width="10.28515625" style="3" customWidth="1"/>
    <col min="1292" max="1292" width="17.7109375" style="3" customWidth="1"/>
    <col min="1293" max="1293" width="9.140625" style="3" bestFit="1" customWidth="1"/>
    <col min="1294" max="1294" width="10" style="3" customWidth="1"/>
    <col min="1295" max="1303" width="0" style="3" hidden="1" customWidth="1"/>
    <col min="1304" max="1536" width="9.140625" style="3"/>
    <col min="1537" max="1537" width="28.5703125" style="3" customWidth="1"/>
    <col min="1538" max="1538" width="16.140625" style="3" customWidth="1"/>
    <col min="1539" max="1539" width="18.42578125" style="3" customWidth="1"/>
    <col min="1540" max="1540" width="20.5703125" style="3" customWidth="1"/>
    <col min="1541" max="1541" width="7.140625" style="3" customWidth="1"/>
    <col min="1542" max="1542" width="7.85546875" style="3" customWidth="1"/>
    <col min="1543" max="1543" width="6.85546875" style="3" customWidth="1"/>
    <col min="1544" max="1544" width="6.5703125" style="3" customWidth="1"/>
    <col min="1545" max="1545" width="6.7109375" style="3" customWidth="1"/>
    <col min="1546" max="1546" width="13" style="3" customWidth="1"/>
    <col min="1547" max="1547" width="10.28515625" style="3" customWidth="1"/>
    <col min="1548" max="1548" width="17.7109375" style="3" customWidth="1"/>
    <col min="1549" max="1549" width="9.140625" style="3" bestFit="1" customWidth="1"/>
    <col min="1550" max="1550" width="10" style="3" customWidth="1"/>
    <col min="1551" max="1559" width="0" style="3" hidden="1" customWidth="1"/>
    <col min="1560" max="1792" width="9.140625" style="3"/>
    <col min="1793" max="1793" width="28.5703125" style="3" customWidth="1"/>
    <col min="1794" max="1794" width="16.140625" style="3" customWidth="1"/>
    <col min="1795" max="1795" width="18.42578125" style="3" customWidth="1"/>
    <col min="1796" max="1796" width="20.5703125" style="3" customWidth="1"/>
    <col min="1797" max="1797" width="7.140625" style="3" customWidth="1"/>
    <col min="1798" max="1798" width="7.85546875" style="3" customWidth="1"/>
    <col min="1799" max="1799" width="6.85546875" style="3" customWidth="1"/>
    <col min="1800" max="1800" width="6.5703125" style="3" customWidth="1"/>
    <col min="1801" max="1801" width="6.7109375" style="3" customWidth="1"/>
    <col min="1802" max="1802" width="13" style="3" customWidth="1"/>
    <col min="1803" max="1803" width="10.28515625" style="3" customWidth="1"/>
    <col min="1804" max="1804" width="17.7109375" style="3" customWidth="1"/>
    <col min="1805" max="1805" width="9.140625" style="3" bestFit="1" customWidth="1"/>
    <col min="1806" max="1806" width="10" style="3" customWidth="1"/>
    <col min="1807" max="1815" width="0" style="3" hidden="1" customWidth="1"/>
    <col min="1816" max="2048" width="9.140625" style="3"/>
    <col min="2049" max="2049" width="28.5703125" style="3" customWidth="1"/>
    <col min="2050" max="2050" width="16.140625" style="3" customWidth="1"/>
    <col min="2051" max="2051" width="18.42578125" style="3" customWidth="1"/>
    <col min="2052" max="2052" width="20.5703125" style="3" customWidth="1"/>
    <col min="2053" max="2053" width="7.140625" style="3" customWidth="1"/>
    <col min="2054" max="2054" width="7.85546875" style="3" customWidth="1"/>
    <col min="2055" max="2055" width="6.85546875" style="3" customWidth="1"/>
    <col min="2056" max="2056" width="6.5703125" style="3" customWidth="1"/>
    <col min="2057" max="2057" width="6.7109375" style="3" customWidth="1"/>
    <col min="2058" max="2058" width="13" style="3" customWidth="1"/>
    <col min="2059" max="2059" width="10.28515625" style="3" customWidth="1"/>
    <col min="2060" max="2060" width="17.7109375" style="3" customWidth="1"/>
    <col min="2061" max="2061" width="9.140625" style="3" bestFit="1" customWidth="1"/>
    <col min="2062" max="2062" width="10" style="3" customWidth="1"/>
    <col min="2063" max="2071" width="0" style="3" hidden="1" customWidth="1"/>
    <col min="2072" max="2304" width="9.140625" style="3"/>
    <col min="2305" max="2305" width="28.5703125" style="3" customWidth="1"/>
    <col min="2306" max="2306" width="16.140625" style="3" customWidth="1"/>
    <col min="2307" max="2307" width="18.42578125" style="3" customWidth="1"/>
    <col min="2308" max="2308" width="20.5703125" style="3" customWidth="1"/>
    <col min="2309" max="2309" width="7.140625" style="3" customWidth="1"/>
    <col min="2310" max="2310" width="7.85546875" style="3" customWidth="1"/>
    <col min="2311" max="2311" width="6.85546875" style="3" customWidth="1"/>
    <col min="2312" max="2312" width="6.5703125" style="3" customWidth="1"/>
    <col min="2313" max="2313" width="6.7109375" style="3" customWidth="1"/>
    <col min="2314" max="2314" width="13" style="3" customWidth="1"/>
    <col min="2315" max="2315" width="10.28515625" style="3" customWidth="1"/>
    <col min="2316" max="2316" width="17.7109375" style="3" customWidth="1"/>
    <col min="2317" max="2317" width="9.140625" style="3" bestFit="1" customWidth="1"/>
    <col min="2318" max="2318" width="10" style="3" customWidth="1"/>
    <col min="2319" max="2327" width="0" style="3" hidden="1" customWidth="1"/>
    <col min="2328" max="2560" width="9.140625" style="3"/>
    <col min="2561" max="2561" width="28.5703125" style="3" customWidth="1"/>
    <col min="2562" max="2562" width="16.140625" style="3" customWidth="1"/>
    <col min="2563" max="2563" width="18.42578125" style="3" customWidth="1"/>
    <col min="2564" max="2564" width="20.5703125" style="3" customWidth="1"/>
    <col min="2565" max="2565" width="7.140625" style="3" customWidth="1"/>
    <col min="2566" max="2566" width="7.85546875" style="3" customWidth="1"/>
    <col min="2567" max="2567" width="6.85546875" style="3" customWidth="1"/>
    <col min="2568" max="2568" width="6.5703125" style="3" customWidth="1"/>
    <col min="2569" max="2569" width="6.7109375" style="3" customWidth="1"/>
    <col min="2570" max="2570" width="13" style="3" customWidth="1"/>
    <col min="2571" max="2571" width="10.28515625" style="3" customWidth="1"/>
    <col min="2572" max="2572" width="17.7109375" style="3" customWidth="1"/>
    <col min="2573" max="2573" width="9.140625" style="3" bestFit="1" customWidth="1"/>
    <col min="2574" max="2574" width="10" style="3" customWidth="1"/>
    <col min="2575" max="2583" width="0" style="3" hidden="1" customWidth="1"/>
    <col min="2584" max="2816" width="9.140625" style="3"/>
    <col min="2817" max="2817" width="28.5703125" style="3" customWidth="1"/>
    <col min="2818" max="2818" width="16.140625" style="3" customWidth="1"/>
    <col min="2819" max="2819" width="18.42578125" style="3" customWidth="1"/>
    <col min="2820" max="2820" width="20.5703125" style="3" customWidth="1"/>
    <col min="2821" max="2821" width="7.140625" style="3" customWidth="1"/>
    <col min="2822" max="2822" width="7.85546875" style="3" customWidth="1"/>
    <col min="2823" max="2823" width="6.85546875" style="3" customWidth="1"/>
    <col min="2824" max="2824" width="6.5703125" style="3" customWidth="1"/>
    <col min="2825" max="2825" width="6.7109375" style="3" customWidth="1"/>
    <col min="2826" max="2826" width="13" style="3" customWidth="1"/>
    <col min="2827" max="2827" width="10.28515625" style="3" customWidth="1"/>
    <col min="2828" max="2828" width="17.7109375" style="3" customWidth="1"/>
    <col min="2829" max="2829" width="9.140625" style="3" bestFit="1" customWidth="1"/>
    <col min="2830" max="2830" width="10" style="3" customWidth="1"/>
    <col min="2831" max="2839" width="0" style="3" hidden="1" customWidth="1"/>
    <col min="2840" max="3072" width="9.140625" style="3"/>
    <col min="3073" max="3073" width="28.5703125" style="3" customWidth="1"/>
    <col min="3074" max="3074" width="16.140625" style="3" customWidth="1"/>
    <col min="3075" max="3075" width="18.42578125" style="3" customWidth="1"/>
    <col min="3076" max="3076" width="20.5703125" style="3" customWidth="1"/>
    <col min="3077" max="3077" width="7.140625" style="3" customWidth="1"/>
    <col min="3078" max="3078" width="7.85546875" style="3" customWidth="1"/>
    <col min="3079" max="3079" width="6.85546875" style="3" customWidth="1"/>
    <col min="3080" max="3080" width="6.5703125" style="3" customWidth="1"/>
    <col min="3081" max="3081" width="6.7109375" style="3" customWidth="1"/>
    <col min="3082" max="3082" width="13" style="3" customWidth="1"/>
    <col min="3083" max="3083" width="10.28515625" style="3" customWidth="1"/>
    <col min="3084" max="3084" width="17.7109375" style="3" customWidth="1"/>
    <col min="3085" max="3085" width="9.140625" style="3" bestFit="1" customWidth="1"/>
    <col min="3086" max="3086" width="10" style="3" customWidth="1"/>
    <col min="3087" max="3095" width="0" style="3" hidden="1" customWidth="1"/>
    <col min="3096" max="3328" width="9.140625" style="3"/>
    <col min="3329" max="3329" width="28.5703125" style="3" customWidth="1"/>
    <col min="3330" max="3330" width="16.140625" style="3" customWidth="1"/>
    <col min="3331" max="3331" width="18.42578125" style="3" customWidth="1"/>
    <col min="3332" max="3332" width="20.5703125" style="3" customWidth="1"/>
    <col min="3333" max="3333" width="7.140625" style="3" customWidth="1"/>
    <col min="3334" max="3334" width="7.85546875" style="3" customWidth="1"/>
    <col min="3335" max="3335" width="6.85546875" style="3" customWidth="1"/>
    <col min="3336" max="3336" width="6.5703125" style="3" customWidth="1"/>
    <col min="3337" max="3337" width="6.7109375" style="3" customWidth="1"/>
    <col min="3338" max="3338" width="13" style="3" customWidth="1"/>
    <col min="3339" max="3339" width="10.28515625" style="3" customWidth="1"/>
    <col min="3340" max="3340" width="17.7109375" style="3" customWidth="1"/>
    <col min="3341" max="3341" width="9.140625" style="3" bestFit="1" customWidth="1"/>
    <col min="3342" max="3342" width="10" style="3" customWidth="1"/>
    <col min="3343" max="3351" width="0" style="3" hidden="1" customWidth="1"/>
    <col min="3352" max="3584" width="9.140625" style="3"/>
    <col min="3585" max="3585" width="28.5703125" style="3" customWidth="1"/>
    <col min="3586" max="3586" width="16.140625" style="3" customWidth="1"/>
    <col min="3587" max="3587" width="18.42578125" style="3" customWidth="1"/>
    <col min="3588" max="3588" width="20.5703125" style="3" customWidth="1"/>
    <col min="3589" max="3589" width="7.140625" style="3" customWidth="1"/>
    <col min="3590" max="3590" width="7.85546875" style="3" customWidth="1"/>
    <col min="3591" max="3591" width="6.85546875" style="3" customWidth="1"/>
    <col min="3592" max="3592" width="6.5703125" style="3" customWidth="1"/>
    <col min="3593" max="3593" width="6.7109375" style="3" customWidth="1"/>
    <col min="3594" max="3594" width="13" style="3" customWidth="1"/>
    <col min="3595" max="3595" width="10.28515625" style="3" customWidth="1"/>
    <col min="3596" max="3596" width="17.7109375" style="3" customWidth="1"/>
    <col min="3597" max="3597" width="9.140625" style="3" bestFit="1" customWidth="1"/>
    <col min="3598" max="3598" width="10" style="3" customWidth="1"/>
    <col min="3599" max="3607" width="0" style="3" hidden="1" customWidth="1"/>
    <col min="3608" max="3840" width="9.140625" style="3"/>
    <col min="3841" max="3841" width="28.5703125" style="3" customWidth="1"/>
    <col min="3842" max="3842" width="16.140625" style="3" customWidth="1"/>
    <col min="3843" max="3843" width="18.42578125" style="3" customWidth="1"/>
    <col min="3844" max="3844" width="20.5703125" style="3" customWidth="1"/>
    <col min="3845" max="3845" width="7.140625" style="3" customWidth="1"/>
    <col min="3846" max="3846" width="7.85546875" style="3" customWidth="1"/>
    <col min="3847" max="3847" width="6.85546875" style="3" customWidth="1"/>
    <col min="3848" max="3848" width="6.5703125" style="3" customWidth="1"/>
    <col min="3849" max="3849" width="6.7109375" style="3" customWidth="1"/>
    <col min="3850" max="3850" width="13" style="3" customWidth="1"/>
    <col min="3851" max="3851" width="10.28515625" style="3" customWidth="1"/>
    <col min="3852" max="3852" width="17.7109375" style="3" customWidth="1"/>
    <col min="3853" max="3853" width="9.140625" style="3" bestFit="1" customWidth="1"/>
    <col min="3854" max="3854" width="10" style="3" customWidth="1"/>
    <col min="3855" max="3863" width="0" style="3" hidden="1" customWidth="1"/>
    <col min="3864" max="4096" width="9.140625" style="3"/>
    <col min="4097" max="4097" width="28.5703125" style="3" customWidth="1"/>
    <col min="4098" max="4098" width="16.140625" style="3" customWidth="1"/>
    <col min="4099" max="4099" width="18.42578125" style="3" customWidth="1"/>
    <col min="4100" max="4100" width="20.5703125" style="3" customWidth="1"/>
    <col min="4101" max="4101" width="7.140625" style="3" customWidth="1"/>
    <col min="4102" max="4102" width="7.85546875" style="3" customWidth="1"/>
    <col min="4103" max="4103" width="6.85546875" style="3" customWidth="1"/>
    <col min="4104" max="4104" width="6.5703125" style="3" customWidth="1"/>
    <col min="4105" max="4105" width="6.7109375" style="3" customWidth="1"/>
    <col min="4106" max="4106" width="13" style="3" customWidth="1"/>
    <col min="4107" max="4107" width="10.28515625" style="3" customWidth="1"/>
    <col min="4108" max="4108" width="17.7109375" style="3" customWidth="1"/>
    <col min="4109" max="4109" width="9.140625" style="3" bestFit="1" customWidth="1"/>
    <col min="4110" max="4110" width="10" style="3" customWidth="1"/>
    <col min="4111" max="4119" width="0" style="3" hidden="1" customWidth="1"/>
    <col min="4120" max="4352" width="9.140625" style="3"/>
    <col min="4353" max="4353" width="28.5703125" style="3" customWidth="1"/>
    <col min="4354" max="4354" width="16.140625" style="3" customWidth="1"/>
    <col min="4355" max="4355" width="18.42578125" style="3" customWidth="1"/>
    <col min="4356" max="4356" width="20.5703125" style="3" customWidth="1"/>
    <col min="4357" max="4357" width="7.140625" style="3" customWidth="1"/>
    <col min="4358" max="4358" width="7.85546875" style="3" customWidth="1"/>
    <col min="4359" max="4359" width="6.85546875" style="3" customWidth="1"/>
    <col min="4360" max="4360" width="6.5703125" style="3" customWidth="1"/>
    <col min="4361" max="4361" width="6.7109375" style="3" customWidth="1"/>
    <col min="4362" max="4362" width="13" style="3" customWidth="1"/>
    <col min="4363" max="4363" width="10.28515625" style="3" customWidth="1"/>
    <col min="4364" max="4364" width="17.7109375" style="3" customWidth="1"/>
    <col min="4365" max="4365" width="9.140625" style="3" bestFit="1" customWidth="1"/>
    <col min="4366" max="4366" width="10" style="3" customWidth="1"/>
    <col min="4367" max="4375" width="0" style="3" hidden="1" customWidth="1"/>
    <col min="4376" max="4608" width="9.140625" style="3"/>
    <col min="4609" max="4609" width="28.5703125" style="3" customWidth="1"/>
    <col min="4610" max="4610" width="16.140625" style="3" customWidth="1"/>
    <col min="4611" max="4611" width="18.42578125" style="3" customWidth="1"/>
    <col min="4612" max="4612" width="20.5703125" style="3" customWidth="1"/>
    <col min="4613" max="4613" width="7.140625" style="3" customWidth="1"/>
    <col min="4614" max="4614" width="7.85546875" style="3" customWidth="1"/>
    <col min="4615" max="4615" width="6.85546875" style="3" customWidth="1"/>
    <col min="4616" max="4616" width="6.5703125" style="3" customWidth="1"/>
    <col min="4617" max="4617" width="6.7109375" style="3" customWidth="1"/>
    <col min="4618" max="4618" width="13" style="3" customWidth="1"/>
    <col min="4619" max="4619" width="10.28515625" style="3" customWidth="1"/>
    <col min="4620" max="4620" width="17.7109375" style="3" customWidth="1"/>
    <col min="4621" max="4621" width="9.140625" style="3" bestFit="1" customWidth="1"/>
    <col min="4622" max="4622" width="10" style="3" customWidth="1"/>
    <col min="4623" max="4631" width="0" style="3" hidden="1" customWidth="1"/>
    <col min="4632" max="4864" width="9.140625" style="3"/>
    <col min="4865" max="4865" width="28.5703125" style="3" customWidth="1"/>
    <col min="4866" max="4866" width="16.140625" style="3" customWidth="1"/>
    <col min="4867" max="4867" width="18.42578125" style="3" customWidth="1"/>
    <col min="4868" max="4868" width="20.5703125" style="3" customWidth="1"/>
    <col min="4869" max="4869" width="7.140625" style="3" customWidth="1"/>
    <col min="4870" max="4870" width="7.85546875" style="3" customWidth="1"/>
    <col min="4871" max="4871" width="6.85546875" style="3" customWidth="1"/>
    <col min="4872" max="4872" width="6.5703125" style="3" customWidth="1"/>
    <col min="4873" max="4873" width="6.7109375" style="3" customWidth="1"/>
    <col min="4874" max="4874" width="13" style="3" customWidth="1"/>
    <col min="4875" max="4875" width="10.28515625" style="3" customWidth="1"/>
    <col min="4876" max="4876" width="17.7109375" style="3" customWidth="1"/>
    <col min="4877" max="4877" width="9.140625" style="3" bestFit="1" customWidth="1"/>
    <col min="4878" max="4878" width="10" style="3" customWidth="1"/>
    <col min="4879" max="4887" width="0" style="3" hidden="1" customWidth="1"/>
    <col min="4888" max="5120" width="9.140625" style="3"/>
    <col min="5121" max="5121" width="28.5703125" style="3" customWidth="1"/>
    <col min="5122" max="5122" width="16.140625" style="3" customWidth="1"/>
    <col min="5123" max="5123" width="18.42578125" style="3" customWidth="1"/>
    <col min="5124" max="5124" width="20.5703125" style="3" customWidth="1"/>
    <col min="5125" max="5125" width="7.140625" style="3" customWidth="1"/>
    <col min="5126" max="5126" width="7.85546875" style="3" customWidth="1"/>
    <col min="5127" max="5127" width="6.85546875" style="3" customWidth="1"/>
    <col min="5128" max="5128" width="6.5703125" style="3" customWidth="1"/>
    <col min="5129" max="5129" width="6.7109375" style="3" customWidth="1"/>
    <col min="5130" max="5130" width="13" style="3" customWidth="1"/>
    <col min="5131" max="5131" width="10.28515625" style="3" customWidth="1"/>
    <col min="5132" max="5132" width="17.7109375" style="3" customWidth="1"/>
    <col min="5133" max="5133" width="9.140625" style="3" bestFit="1" customWidth="1"/>
    <col min="5134" max="5134" width="10" style="3" customWidth="1"/>
    <col min="5135" max="5143" width="0" style="3" hidden="1" customWidth="1"/>
    <col min="5144" max="5376" width="9.140625" style="3"/>
    <col min="5377" max="5377" width="28.5703125" style="3" customWidth="1"/>
    <col min="5378" max="5378" width="16.140625" style="3" customWidth="1"/>
    <col min="5379" max="5379" width="18.42578125" style="3" customWidth="1"/>
    <col min="5380" max="5380" width="20.5703125" style="3" customWidth="1"/>
    <col min="5381" max="5381" width="7.140625" style="3" customWidth="1"/>
    <col min="5382" max="5382" width="7.85546875" style="3" customWidth="1"/>
    <col min="5383" max="5383" width="6.85546875" style="3" customWidth="1"/>
    <col min="5384" max="5384" width="6.5703125" style="3" customWidth="1"/>
    <col min="5385" max="5385" width="6.7109375" style="3" customWidth="1"/>
    <col min="5386" max="5386" width="13" style="3" customWidth="1"/>
    <col min="5387" max="5387" width="10.28515625" style="3" customWidth="1"/>
    <col min="5388" max="5388" width="17.7109375" style="3" customWidth="1"/>
    <col min="5389" max="5389" width="9.140625" style="3" bestFit="1" customWidth="1"/>
    <col min="5390" max="5390" width="10" style="3" customWidth="1"/>
    <col min="5391" max="5399" width="0" style="3" hidden="1" customWidth="1"/>
    <col min="5400" max="5632" width="9.140625" style="3"/>
    <col min="5633" max="5633" width="28.5703125" style="3" customWidth="1"/>
    <col min="5634" max="5634" width="16.140625" style="3" customWidth="1"/>
    <col min="5635" max="5635" width="18.42578125" style="3" customWidth="1"/>
    <col min="5636" max="5636" width="20.5703125" style="3" customWidth="1"/>
    <col min="5637" max="5637" width="7.140625" style="3" customWidth="1"/>
    <col min="5638" max="5638" width="7.85546875" style="3" customWidth="1"/>
    <col min="5639" max="5639" width="6.85546875" style="3" customWidth="1"/>
    <col min="5640" max="5640" width="6.5703125" style="3" customWidth="1"/>
    <col min="5641" max="5641" width="6.7109375" style="3" customWidth="1"/>
    <col min="5642" max="5642" width="13" style="3" customWidth="1"/>
    <col min="5643" max="5643" width="10.28515625" style="3" customWidth="1"/>
    <col min="5644" max="5644" width="17.7109375" style="3" customWidth="1"/>
    <col min="5645" max="5645" width="9.140625" style="3" bestFit="1" customWidth="1"/>
    <col min="5646" max="5646" width="10" style="3" customWidth="1"/>
    <col min="5647" max="5655" width="0" style="3" hidden="1" customWidth="1"/>
    <col min="5656" max="5888" width="9.140625" style="3"/>
    <col min="5889" max="5889" width="28.5703125" style="3" customWidth="1"/>
    <col min="5890" max="5890" width="16.140625" style="3" customWidth="1"/>
    <col min="5891" max="5891" width="18.42578125" style="3" customWidth="1"/>
    <col min="5892" max="5892" width="20.5703125" style="3" customWidth="1"/>
    <col min="5893" max="5893" width="7.140625" style="3" customWidth="1"/>
    <col min="5894" max="5894" width="7.85546875" style="3" customWidth="1"/>
    <col min="5895" max="5895" width="6.85546875" style="3" customWidth="1"/>
    <col min="5896" max="5896" width="6.5703125" style="3" customWidth="1"/>
    <col min="5897" max="5897" width="6.7109375" style="3" customWidth="1"/>
    <col min="5898" max="5898" width="13" style="3" customWidth="1"/>
    <col min="5899" max="5899" width="10.28515625" style="3" customWidth="1"/>
    <col min="5900" max="5900" width="17.7109375" style="3" customWidth="1"/>
    <col min="5901" max="5901" width="9.140625" style="3" bestFit="1" customWidth="1"/>
    <col min="5902" max="5902" width="10" style="3" customWidth="1"/>
    <col min="5903" max="5911" width="0" style="3" hidden="1" customWidth="1"/>
    <col min="5912" max="6144" width="9.140625" style="3"/>
    <col min="6145" max="6145" width="28.5703125" style="3" customWidth="1"/>
    <col min="6146" max="6146" width="16.140625" style="3" customWidth="1"/>
    <col min="6147" max="6147" width="18.42578125" style="3" customWidth="1"/>
    <col min="6148" max="6148" width="20.5703125" style="3" customWidth="1"/>
    <col min="6149" max="6149" width="7.140625" style="3" customWidth="1"/>
    <col min="6150" max="6150" width="7.85546875" style="3" customWidth="1"/>
    <col min="6151" max="6151" width="6.85546875" style="3" customWidth="1"/>
    <col min="6152" max="6152" width="6.5703125" style="3" customWidth="1"/>
    <col min="6153" max="6153" width="6.7109375" style="3" customWidth="1"/>
    <col min="6154" max="6154" width="13" style="3" customWidth="1"/>
    <col min="6155" max="6155" width="10.28515625" style="3" customWidth="1"/>
    <col min="6156" max="6156" width="17.7109375" style="3" customWidth="1"/>
    <col min="6157" max="6157" width="9.140625" style="3" bestFit="1" customWidth="1"/>
    <col min="6158" max="6158" width="10" style="3" customWidth="1"/>
    <col min="6159" max="6167" width="0" style="3" hidden="1" customWidth="1"/>
    <col min="6168" max="6400" width="9.140625" style="3"/>
    <col min="6401" max="6401" width="28.5703125" style="3" customWidth="1"/>
    <col min="6402" max="6402" width="16.140625" style="3" customWidth="1"/>
    <col min="6403" max="6403" width="18.42578125" style="3" customWidth="1"/>
    <col min="6404" max="6404" width="20.5703125" style="3" customWidth="1"/>
    <col min="6405" max="6405" width="7.140625" style="3" customWidth="1"/>
    <col min="6406" max="6406" width="7.85546875" style="3" customWidth="1"/>
    <col min="6407" max="6407" width="6.85546875" style="3" customWidth="1"/>
    <col min="6408" max="6408" width="6.5703125" style="3" customWidth="1"/>
    <col min="6409" max="6409" width="6.7109375" style="3" customWidth="1"/>
    <col min="6410" max="6410" width="13" style="3" customWidth="1"/>
    <col min="6411" max="6411" width="10.28515625" style="3" customWidth="1"/>
    <col min="6412" max="6412" width="17.7109375" style="3" customWidth="1"/>
    <col min="6413" max="6413" width="9.140625" style="3" bestFit="1" customWidth="1"/>
    <col min="6414" max="6414" width="10" style="3" customWidth="1"/>
    <col min="6415" max="6423" width="0" style="3" hidden="1" customWidth="1"/>
    <col min="6424" max="6656" width="9.140625" style="3"/>
    <col min="6657" max="6657" width="28.5703125" style="3" customWidth="1"/>
    <col min="6658" max="6658" width="16.140625" style="3" customWidth="1"/>
    <col min="6659" max="6659" width="18.42578125" style="3" customWidth="1"/>
    <col min="6660" max="6660" width="20.5703125" style="3" customWidth="1"/>
    <col min="6661" max="6661" width="7.140625" style="3" customWidth="1"/>
    <col min="6662" max="6662" width="7.85546875" style="3" customWidth="1"/>
    <col min="6663" max="6663" width="6.85546875" style="3" customWidth="1"/>
    <col min="6664" max="6664" width="6.5703125" style="3" customWidth="1"/>
    <col min="6665" max="6665" width="6.7109375" style="3" customWidth="1"/>
    <col min="6666" max="6666" width="13" style="3" customWidth="1"/>
    <col min="6667" max="6667" width="10.28515625" style="3" customWidth="1"/>
    <col min="6668" max="6668" width="17.7109375" style="3" customWidth="1"/>
    <col min="6669" max="6669" width="9.140625" style="3" bestFit="1" customWidth="1"/>
    <col min="6670" max="6670" width="10" style="3" customWidth="1"/>
    <col min="6671" max="6679" width="0" style="3" hidden="1" customWidth="1"/>
    <col min="6680" max="6912" width="9.140625" style="3"/>
    <col min="6913" max="6913" width="28.5703125" style="3" customWidth="1"/>
    <col min="6914" max="6914" width="16.140625" style="3" customWidth="1"/>
    <col min="6915" max="6915" width="18.42578125" style="3" customWidth="1"/>
    <col min="6916" max="6916" width="20.5703125" style="3" customWidth="1"/>
    <col min="6917" max="6917" width="7.140625" style="3" customWidth="1"/>
    <col min="6918" max="6918" width="7.85546875" style="3" customWidth="1"/>
    <col min="6919" max="6919" width="6.85546875" style="3" customWidth="1"/>
    <col min="6920" max="6920" width="6.5703125" style="3" customWidth="1"/>
    <col min="6921" max="6921" width="6.7109375" style="3" customWidth="1"/>
    <col min="6922" max="6922" width="13" style="3" customWidth="1"/>
    <col min="6923" max="6923" width="10.28515625" style="3" customWidth="1"/>
    <col min="6924" max="6924" width="17.7109375" style="3" customWidth="1"/>
    <col min="6925" max="6925" width="9.140625" style="3" bestFit="1" customWidth="1"/>
    <col min="6926" max="6926" width="10" style="3" customWidth="1"/>
    <col min="6927" max="6935" width="0" style="3" hidden="1" customWidth="1"/>
    <col min="6936" max="7168" width="9.140625" style="3"/>
    <col min="7169" max="7169" width="28.5703125" style="3" customWidth="1"/>
    <col min="7170" max="7170" width="16.140625" style="3" customWidth="1"/>
    <col min="7171" max="7171" width="18.42578125" style="3" customWidth="1"/>
    <col min="7172" max="7172" width="20.5703125" style="3" customWidth="1"/>
    <col min="7173" max="7173" width="7.140625" style="3" customWidth="1"/>
    <col min="7174" max="7174" width="7.85546875" style="3" customWidth="1"/>
    <col min="7175" max="7175" width="6.85546875" style="3" customWidth="1"/>
    <col min="7176" max="7176" width="6.5703125" style="3" customWidth="1"/>
    <col min="7177" max="7177" width="6.7109375" style="3" customWidth="1"/>
    <col min="7178" max="7178" width="13" style="3" customWidth="1"/>
    <col min="7179" max="7179" width="10.28515625" style="3" customWidth="1"/>
    <col min="7180" max="7180" width="17.7109375" style="3" customWidth="1"/>
    <col min="7181" max="7181" width="9.140625" style="3" bestFit="1" customWidth="1"/>
    <col min="7182" max="7182" width="10" style="3" customWidth="1"/>
    <col min="7183" max="7191" width="0" style="3" hidden="1" customWidth="1"/>
    <col min="7192" max="7424" width="9.140625" style="3"/>
    <col min="7425" max="7425" width="28.5703125" style="3" customWidth="1"/>
    <col min="7426" max="7426" width="16.140625" style="3" customWidth="1"/>
    <col min="7427" max="7427" width="18.42578125" style="3" customWidth="1"/>
    <col min="7428" max="7428" width="20.5703125" style="3" customWidth="1"/>
    <col min="7429" max="7429" width="7.140625" style="3" customWidth="1"/>
    <col min="7430" max="7430" width="7.85546875" style="3" customWidth="1"/>
    <col min="7431" max="7431" width="6.85546875" style="3" customWidth="1"/>
    <col min="7432" max="7432" width="6.5703125" style="3" customWidth="1"/>
    <col min="7433" max="7433" width="6.7109375" style="3" customWidth="1"/>
    <col min="7434" max="7434" width="13" style="3" customWidth="1"/>
    <col min="7435" max="7435" width="10.28515625" style="3" customWidth="1"/>
    <col min="7436" max="7436" width="17.7109375" style="3" customWidth="1"/>
    <col min="7437" max="7437" width="9.140625" style="3" bestFit="1" customWidth="1"/>
    <col min="7438" max="7438" width="10" style="3" customWidth="1"/>
    <col min="7439" max="7447" width="0" style="3" hidden="1" customWidth="1"/>
    <col min="7448" max="7680" width="9.140625" style="3"/>
    <col min="7681" max="7681" width="28.5703125" style="3" customWidth="1"/>
    <col min="7682" max="7682" width="16.140625" style="3" customWidth="1"/>
    <col min="7683" max="7683" width="18.42578125" style="3" customWidth="1"/>
    <col min="7684" max="7684" width="20.5703125" style="3" customWidth="1"/>
    <col min="7685" max="7685" width="7.140625" style="3" customWidth="1"/>
    <col min="7686" max="7686" width="7.85546875" style="3" customWidth="1"/>
    <col min="7687" max="7687" width="6.85546875" style="3" customWidth="1"/>
    <col min="7688" max="7688" width="6.5703125" style="3" customWidth="1"/>
    <col min="7689" max="7689" width="6.7109375" style="3" customWidth="1"/>
    <col min="7690" max="7690" width="13" style="3" customWidth="1"/>
    <col min="7691" max="7691" width="10.28515625" style="3" customWidth="1"/>
    <col min="7692" max="7692" width="17.7109375" style="3" customWidth="1"/>
    <col min="7693" max="7693" width="9.140625" style="3" bestFit="1" customWidth="1"/>
    <col min="7694" max="7694" width="10" style="3" customWidth="1"/>
    <col min="7695" max="7703" width="0" style="3" hidden="1" customWidth="1"/>
    <col min="7704" max="7936" width="9.140625" style="3"/>
    <col min="7937" max="7937" width="28.5703125" style="3" customWidth="1"/>
    <col min="7938" max="7938" width="16.140625" style="3" customWidth="1"/>
    <col min="7939" max="7939" width="18.42578125" style="3" customWidth="1"/>
    <col min="7940" max="7940" width="20.5703125" style="3" customWidth="1"/>
    <col min="7941" max="7941" width="7.140625" style="3" customWidth="1"/>
    <col min="7942" max="7942" width="7.85546875" style="3" customWidth="1"/>
    <col min="7943" max="7943" width="6.85546875" style="3" customWidth="1"/>
    <col min="7944" max="7944" width="6.5703125" style="3" customWidth="1"/>
    <col min="7945" max="7945" width="6.7109375" style="3" customWidth="1"/>
    <col min="7946" max="7946" width="13" style="3" customWidth="1"/>
    <col min="7947" max="7947" width="10.28515625" style="3" customWidth="1"/>
    <col min="7948" max="7948" width="17.7109375" style="3" customWidth="1"/>
    <col min="7949" max="7949" width="9.140625" style="3" bestFit="1" customWidth="1"/>
    <col min="7950" max="7950" width="10" style="3" customWidth="1"/>
    <col min="7951" max="7959" width="0" style="3" hidden="1" customWidth="1"/>
    <col min="7960" max="8192" width="9.140625" style="3"/>
    <col min="8193" max="8193" width="28.5703125" style="3" customWidth="1"/>
    <col min="8194" max="8194" width="16.140625" style="3" customWidth="1"/>
    <col min="8195" max="8195" width="18.42578125" style="3" customWidth="1"/>
    <col min="8196" max="8196" width="20.5703125" style="3" customWidth="1"/>
    <col min="8197" max="8197" width="7.140625" style="3" customWidth="1"/>
    <col min="8198" max="8198" width="7.85546875" style="3" customWidth="1"/>
    <col min="8199" max="8199" width="6.85546875" style="3" customWidth="1"/>
    <col min="8200" max="8200" width="6.5703125" style="3" customWidth="1"/>
    <col min="8201" max="8201" width="6.7109375" style="3" customWidth="1"/>
    <col min="8202" max="8202" width="13" style="3" customWidth="1"/>
    <col min="8203" max="8203" width="10.28515625" style="3" customWidth="1"/>
    <col min="8204" max="8204" width="17.7109375" style="3" customWidth="1"/>
    <col min="8205" max="8205" width="9.140625" style="3" bestFit="1" customWidth="1"/>
    <col min="8206" max="8206" width="10" style="3" customWidth="1"/>
    <col min="8207" max="8215" width="0" style="3" hidden="1" customWidth="1"/>
    <col min="8216" max="8448" width="9.140625" style="3"/>
    <col min="8449" max="8449" width="28.5703125" style="3" customWidth="1"/>
    <col min="8450" max="8450" width="16.140625" style="3" customWidth="1"/>
    <col min="8451" max="8451" width="18.42578125" style="3" customWidth="1"/>
    <col min="8452" max="8452" width="20.5703125" style="3" customWidth="1"/>
    <col min="8453" max="8453" width="7.140625" style="3" customWidth="1"/>
    <col min="8454" max="8454" width="7.85546875" style="3" customWidth="1"/>
    <col min="8455" max="8455" width="6.85546875" style="3" customWidth="1"/>
    <col min="8456" max="8456" width="6.5703125" style="3" customWidth="1"/>
    <col min="8457" max="8457" width="6.7109375" style="3" customWidth="1"/>
    <col min="8458" max="8458" width="13" style="3" customWidth="1"/>
    <col min="8459" max="8459" width="10.28515625" style="3" customWidth="1"/>
    <col min="8460" max="8460" width="17.7109375" style="3" customWidth="1"/>
    <col min="8461" max="8461" width="9.140625" style="3" bestFit="1" customWidth="1"/>
    <col min="8462" max="8462" width="10" style="3" customWidth="1"/>
    <col min="8463" max="8471" width="0" style="3" hidden="1" customWidth="1"/>
    <col min="8472" max="8704" width="9.140625" style="3"/>
    <col min="8705" max="8705" width="28.5703125" style="3" customWidth="1"/>
    <col min="8706" max="8706" width="16.140625" style="3" customWidth="1"/>
    <col min="8707" max="8707" width="18.42578125" style="3" customWidth="1"/>
    <col min="8708" max="8708" width="20.5703125" style="3" customWidth="1"/>
    <col min="8709" max="8709" width="7.140625" style="3" customWidth="1"/>
    <col min="8710" max="8710" width="7.85546875" style="3" customWidth="1"/>
    <col min="8711" max="8711" width="6.85546875" style="3" customWidth="1"/>
    <col min="8712" max="8712" width="6.5703125" style="3" customWidth="1"/>
    <col min="8713" max="8713" width="6.7109375" style="3" customWidth="1"/>
    <col min="8714" max="8714" width="13" style="3" customWidth="1"/>
    <col min="8715" max="8715" width="10.28515625" style="3" customWidth="1"/>
    <col min="8716" max="8716" width="17.7109375" style="3" customWidth="1"/>
    <col min="8717" max="8717" width="9.140625" style="3" bestFit="1" customWidth="1"/>
    <col min="8718" max="8718" width="10" style="3" customWidth="1"/>
    <col min="8719" max="8727" width="0" style="3" hidden="1" customWidth="1"/>
    <col min="8728" max="8960" width="9.140625" style="3"/>
    <col min="8961" max="8961" width="28.5703125" style="3" customWidth="1"/>
    <col min="8962" max="8962" width="16.140625" style="3" customWidth="1"/>
    <col min="8963" max="8963" width="18.42578125" style="3" customWidth="1"/>
    <col min="8964" max="8964" width="20.5703125" style="3" customWidth="1"/>
    <col min="8965" max="8965" width="7.140625" style="3" customWidth="1"/>
    <col min="8966" max="8966" width="7.85546875" style="3" customWidth="1"/>
    <col min="8967" max="8967" width="6.85546875" style="3" customWidth="1"/>
    <col min="8968" max="8968" width="6.5703125" style="3" customWidth="1"/>
    <col min="8969" max="8969" width="6.7109375" style="3" customWidth="1"/>
    <col min="8970" max="8970" width="13" style="3" customWidth="1"/>
    <col min="8971" max="8971" width="10.28515625" style="3" customWidth="1"/>
    <col min="8972" max="8972" width="17.7109375" style="3" customWidth="1"/>
    <col min="8973" max="8973" width="9.140625" style="3" bestFit="1" customWidth="1"/>
    <col min="8974" max="8974" width="10" style="3" customWidth="1"/>
    <col min="8975" max="8983" width="0" style="3" hidden="1" customWidth="1"/>
    <col min="8984" max="9216" width="9.140625" style="3"/>
    <col min="9217" max="9217" width="28.5703125" style="3" customWidth="1"/>
    <col min="9218" max="9218" width="16.140625" style="3" customWidth="1"/>
    <col min="9219" max="9219" width="18.42578125" style="3" customWidth="1"/>
    <col min="9220" max="9220" width="20.5703125" style="3" customWidth="1"/>
    <col min="9221" max="9221" width="7.140625" style="3" customWidth="1"/>
    <col min="9222" max="9222" width="7.85546875" style="3" customWidth="1"/>
    <col min="9223" max="9223" width="6.85546875" style="3" customWidth="1"/>
    <col min="9224" max="9224" width="6.5703125" style="3" customWidth="1"/>
    <col min="9225" max="9225" width="6.7109375" style="3" customWidth="1"/>
    <col min="9226" max="9226" width="13" style="3" customWidth="1"/>
    <col min="9227" max="9227" width="10.28515625" style="3" customWidth="1"/>
    <col min="9228" max="9228" width="17.7109375" style="3" customWidth="1"/>
    <col min="9229" max="9229" width="9.140625" style="3" bestFit="1" customWidth="1"/>
    <col min="9230" max="9230" width="10" style="3" customWidth="1"/>
    <col min="9231" max="9239" width="0" style="3" hidden="1" customWidth="1"/>
    <col min="9240" max="9472" width="9.140625" style="3"/>
    <col min="9473" max="9473" width="28.5703125" style="3" customWidth="1"/>
    <col min="9474" max="9474" width="16.140625" style="3" customWidth="1"/>
    <col min="9475" max="9475" width="18.42578125" style="3" customWidth="1"/>
    <col min="9476" max="9476" width="20.5703125" style="3" customWidth="1"/>
    <col min="9477" max="9477" width="7.140625" style="3" customWidth="1"/>
    <col min="9478" max="9478" width="7.85546875" style="3" customWidth="1"/>
    <col min="9479" max="9479" width="6.85546875" style="3" customWidth="1"/>
    <col min="9480" max="9480" width="6.5703125" style="3" customWidth="1"/>
    <col min="9481" max="9481" width="6.7109375" style="3" customWidth="1"/>
    <col min="9482" max="9482" width="13" style="3" customWidth="1"/>
    <col min="9483" max="9483" width="10.28515625" style="3" customWidth="1"/>
    <col min="9484" max="9484" width="17.7109375" style="3" customWidth="1"/>
    <col min="9485" max="9485" width="9.140625" style="3" bestFit="1" customWidth="1"/>
    <col min="9486" max="9486" width="10" style="3" customWidth="1"/>
    <col min="9487" max="9495" width="0" style="3" hidden="1" customWidth="1"/>
    <col min="9496" max="9728" width="9.140625" style="3"/>
    <col min="9729" max="9729" width="28.5703125" style="3" customWidth="1"/>
    <col min="9730" max="9730" width="16.140625" style="3" customWidth="1"/>
    <col min="9731" max="9731" width="18.42578125" style="3" customWidth="1"/>
    <col min="9732" max="9732" width="20.5703125" style="3" customWidth="1"/>
    <col min="9733" max="9733" width="7.140625" style="3" customWidth="1"/>
    <col min="9734" max="9734" width="7.85546875" style="3" customWidth="1"/>
    <col min="9735" max="9735" width="6.85546875" style="3" customWidth="1"/>
    <col min="9736" max="9736" width="6.5703125" style="3" customWidth="1"/>
    <col min="9737" max="9737" width="6.7109375" style="3" customWidth="1"/>
    <col min="9738" max="9738" width="13" style="3" customWidth="1"/>
    <col min="9739" max="9739" width="10.28515625" style="3" customWidth="1"/>
    <col min="9740" max="9740" width="17.7109375" style="3" customWidth="1"/>
    <col min="9741" max="9741" width="9.140625" style="3" bestFit="1" customWidth="1"/>
    <col min="9742" max="9742" width="10" style="3" customWidth="1"/>
    <col min="9743" max="9751" width="0" style="3" hidden="1" customWidth="1"/>
    <col min="9752" max="9984" width="9.140625" style="3"/>
    <col min="9985" max="9985" width="28.5703125" style="3" customWidth="1"/>
    <col min="9986" max="9986" width="16.140625" style="3" customWidth="1"/>
    <col min="9987" max="9987" width="18.42578125" style="3" customWidth="1"/>
    <col min="9988" max="9988" width="20.5703125" style="3" customWidth="1"/>
    <col min="9989" max="9989" width="7.140625" style="3" customWidth="1"/>
    <col min="9990" max="9990" width="7.85546875" style="3" customWidth="1"/>
    <col min="9991" max="9991" width="6.85546875" style="3" customWidth="1"/>
    <col min="9992" max="9992" width="6.5703125" style="3" customWidth="1"/>
    <col min="9993" max="9993" width="6.7109375" style="3" customWidth="1"/>
    <col min="9994" max="9994" width="13" style="3" customWidth="1"/>
    <col min="9995" max="9995" width="10.28515625" style="3" customWidth="1"/>
    <col min="9996" max="9996" width="17.7109375" style="3" customWidth="1"/>
    <col min="9997" max="9997" width="9.140625" style="3" bestFit="1" customWidth="1"/>
    <col min="9998" max="9998" width="10" style="3" customWidth="1"/>
    <col min="9999" max="10007" width="0" style="3" hidden="1" customWidth="1"/>
    <col min="10008" max="10240" width="9.140625" style="3"/>
    <col min="10241" max="10241" width="28.5703125" style="3" customWidth="1"/>
    <col min="10242" max="10242" width="16.140625" style="3" customWidth="1"/>
    <col min="10243" max="10243" width="18.42578125" style="3" customWidth="1"/>
    <col min="10244" max="10244" width="20.5703125" style="3" customWidth="1"/>
    <col min="10245" max="10245" width="7.140625" style="3" customWidth="1"/>
    <col min="10246" max="10246" width="7.85546875" style="3" customWidth="1"/>
    <col min="10247" max="10247" width="6.85546875" style="3" customWidth="1"/>
    <col min="10248" max="10248" width="6.5703125" style="3" customWidth="1"/>
    <col min="10249" max="10249" width="6.7109375" style="3" customWidth="1"/>
    <col min="10250" max="10250" width="13" style="3" customWidth="1"/>
    <col min="10251" max="10251" width="10.28515625" style="3" customWidth="1"/>
    <col min="10252" max="10252" width="17.7109375" style="3" customWidth="1"/>
    <col min="10253" max="10253" width="9.140625" style="3" bestFit="1" customWidth="1"/>
    <col min="10254" max="10254" width="10" style="3" customWidth="1"/>
    <col min="10255" max="10263" width="0" style="3" hidden="1" customWidth="1"/>
    <col min="10264" max="10496" width="9.140625" style="3"/>
    <col min="10497" max="10497" width="28.5703125" style="3" customWidth="1"/>
    <col min="10498" max="10498" width="16.140625" style="3" customWidth="1"/>
    <col min="10499" max="10499" width="18.42578125" style="3" customWidth="1"/>
    <col min="10500" max="10500" width="20.5703125" style="3" customWidth="1"/>
    <col min="10501" max="10501" width="7.140625" style="3" customWidth="1"/>
    <col min="10502" max="10502" width="7.85546875" style="3" customWidth="1"/>
    <col min="10503" max="10503" width="6.85546875" style="3" customWidth="1"/>
    <col min="10504" max="10504" width="6.5703125" style="3" customWidth="1"/>
    <col min="10505" max="10505" width="6.7109375" style="3" customWidth="1"/>
    <col min="10506" max="10506" width="13" style="3" customWidth="1"/>
    <col min="10507" max="10507" width="10.28515625" style="3" customWidth="1"/>
    <col min="10508" max="10508" width="17.7109375" style="3" customWidth="1"/>
    <col min="10509" max="10509" width="9.140625" style="3" bestFit="1" customWidth="1"/>
    <col min="10510" max="10510" width="10" style="3" customWidth="1"/>
    <col min="10511" max="10519" width="0" style="3" hidden="1" customWidth="1"/>
    <col min="10520" max="10752" width="9.140625" style="3"/>
    <col min="10753" max="10753" width="28.5703125" style="3" customWidth="1"/>
    <col min="10754" max="10754" width="16.140625" style="3" customWidth="1"/>
    <col min="10755" max="10755" width="18.42578125" style="3" customWidth="1"/>
    <col min="10756" max="10756" width="20.5703125" style="3" customWidth="1"/>
    <col min="10757" max="10757" width="7.140625" style="3" customWidth="1"/>
    <col min="10758" max="10758" width="7.85546875" style="3" customWidth="1"/>
    <col min="10759" max="10759" width="6.85546875" style="3" customWidth="1"/>
    <col min="10760" max="10760" width="6.5703125" style="3" customWidth="1"/>
    <col min="10761" max="10761" width="6.7109375" style="3" customWidth="1"/>
    <col min="10762" max="10762" width="13" style="3" customWidth="1"/>
    <col min="10763" max="10763" width="10.28515625" style="3" customWidth="1"/>
    <col min="10764" max="10764" width="17.7109375" style="3" customWidth="1"/>
    <col min="10765" max="10765" width="9.140625" style="3" bestFit="1" customWidth="1"/>
    <col min="10766" max="10766" width="10" style="3" customWidth="1"/>
    <col min="10767" max="10775" width="0" style="3" hidden="1" customWidth="1"/>
    <col min="10776" max="11008" width="9.140625" style="3"/>
    <col min="11009" max="11009" width="28.5703125" style="3" customWidth="1"/>
    <col min="11010" max="11010" width="16.140625" style="3" customWidth="1"/>
    <col min="11011" max="11011" width="18.42578125" style="3" customWidth="1"/>
    <col min="11012" max="11012" width="20.5703125" style="3" customWidth="1"/>
    <col min="11013" max="11013" width="7.140625" style="3" customWidth="1"/>
    <col min="11014" max="11014" width="7.85546875" style="3" customWidth="1"/>
    <col min="11015" max="11015" width="6.85546875" style="3" customWidth="1"/>
    <col min="11016" max="11016" width="6.5703125" style="3" customWidth="1"/>
    <col min="11017" max="11017" width="6.7109375" style="3" customWidth="1"/>
    <col min="11018" max="11018" width="13" style="3" customWidth="1"/>
    <col min="11019" max="11019" width="10.28515625" style="3" customWidth="1"/>
    <col min="11020" max="11020" width="17.7109375" style="3" customWidth="1"/>
    <col min="11021" max="11021" width="9.140625" style="3" bestFit="1" customWidth="1"/>
    <col min="11022" max="11022" width="10" style="3" customWidth="1"/>
    <col min="11023" max="11031" width="0" style="3" hidden="1" customWidth="1"/>
    <col min="11032" max="11264" width="9.140625" style="3"/>
    <col min="11265" max="11265" width="28.5703125" style="3" customWidth="1"/>
    <col min="11266" max="11266" width="16.140625" style="3" customWidth="1"/>
    <col min="11267" max="11267" width="18.42578125" style="3" customWidth="1"/>
    <col min="11268" max="11268" width="20.5703125" style="3" customWidth="1"/>
    <col min="11269" max="11269" width="7.140625" style="3" customWidth="1"/>
    <col min="11270" max="11270" width="7.85546875" style="3" customWidth="1"/>
    <col min="11271" max="11271" width="6.85546875" style="3" customWidth="1"/>
    <col min="11272" max="11272" width="6.5703125" style="3" customWidth="1"/>
    <col min="11273" max="11273" width="6.7109375" style="3" customWidth="1"/>
    <col min="11274" max="11274" width="13" style="3" customWidth="1"/>
    <col min="11275" max="11275" width="10.28515625" style="3" customWidth="1"/>
    <col min="11276" max="11276" width="17.7109375" style="3" customWidth="1"/>
    <col min="11277" max="11277" width="9.140625" style="3" bestFit="1" customWidth="1"/>
    <col min="11278" max="11278" width="10" style="3" customWidth="1"/>
    <col min="11279" max="11287" width="0" style="3" hidden="1" customWidth="1"/>
    <col min="11288" max="11520" width="9.140625" style="3"/>
    <col min="11521" max="11521" width="28.5703125" style="3" customWidth="1"/>
    <col min="11522" max="11522" width="16.140625" style="3" customWidth="1"/>
    <col min="11523" max="11523" width="18.42578125" style="3" customWidth="1"/>
    <col min="11524" max="11524" width="20.5703125" style="3" customWidth="1"/>
    <col min="11525" max="11525" width="7.140625" style="3" customWidth="1"/>
    <col min="11526" max="11526" width="7.85546875" style="3" customWidth="1"/>
    <col min="11527" max="11527" width="6.85546875" style="3" customWidth="1"/>
    <col min="11528" max="11528" width="6.5703125" style="3" customWidth="1"/>
    <col min="11529" max="11529" width="6.7109375" style="3" customWidth="1"/>
    <col min="11530" max="11530" width="13" style="3" customWidth="1"/>
    <col min="11531" max="11531" width="10.28515625" style="3" customWidth="1"/>
    <col min="11532" max="11532" width="17.7109375" style="3" customWidth="1"/>
    <col min="11533" max="11533" width="9.140625" style="3" bestFit="1" customWidth="1"/>
    <col min="11534" max="11534" width="10" style="3" customWidth="1"/>
    <col min="11535" max="11543" width="0" style="3" hidden="1" customWidth="1"/>
    <col min="11544" max="11776" width="9.140625" style="3"/>
    <col min="11777" max="11777" width="28.5703125" style="3" customWidth="1"/>
    <col min="11778" max="11778" width="16.140625" style="3" customWidth="1"/>
    <col min="11779" max="11779" width="18.42578125" style="3" customWidth="1"/>
    <col min="11780" max="11780" width="20.5703125" style="3" customWidth="1"/>
    <col min="11781" max="11781" width="7.140625" style="3" customWidth="1"/>
    <col min="11782" max="11782" width="7.85546875" style="3" customWidth="1"/>
    <col min="11783" max="11783" width="6.85546875" style="3" customWidth="1"/>
    <col min="11784" max="11784" width="6.5703125" style="3" customWidth="1"/>
    <col min="11785" max="11785" width="6.7109375" style="3" customWidth="1"/>
    <col min="11786" max="11786" width="13" style="3" customWidth="1"/>
    <col min="11787" max="11787" width="10.28515625" style="3" customWidth="1"/>
    <col min="11788" max="11788" width="17.7109375" style="3" customWidth="1"/>
    <col min="11789" max="11789" width="9.140625" style="3" bestFit="1" customWidth="1"/>
    <col min="11790" max="11790" width="10" style="3" customWidth="1"/>
    <col min="11791" max="11799" width="0" style="3" hidden="1" customWidth="1"/>
    <col min="11800" max="12032" width="9.140625" style="3"/>
    <col min="12033" max="12033" width="28.5703125" style="3" customWidth="1"/>
    <col min="12034" max="12034" width="16.140625" style="3" customWidth="1"/>
    <col min="12035" max="12035" width="18.42578125" style="3" customWidth="1"/>
    <col min="12036" max="12036" width="20.5703125" style="3" customWidth="1"/>
    <col min="12037" max="12037" width="7.140625" style="3" customWidth="1"/>
    <col min="12038" max="12038" width="7.85546875" style="3" customWidth="1"/>
    <col min="12039" max="12039" width="6.85546875" style="3" customWidth="1"/>
    <col min="12040" max="12040" width="6.5703125" style="3" customWidth="1"/>
    <col min="12041" max="12041" width="6.7109375" style="3" customWidth="1"/>
    <col min="12042" max="12042" width="13" style="3" customWidth="1"/>
    <col min="12043" max="12043" width="10.28515625" style="3" customWidth="1"/>
    <col min="12044" max="12044" width="17.7109375" style="3" customWidth="1"/>
    <col min="12045" max="12045" width="9.140625" style="3" bestFit="1" customWidth="1"/>
    <col min="12046" max="12046" width="10" style="3" customWidth="1"/>
    <col min="12047" max="12055" width="0" style="3" hidden="1" customWidth="1"/>
    <col min="12056" max="12288" width="9.140625" style="3"/>
    <col min="12289" max="12289" width="28.5703125" style="3" customWidth="1"/>
    <col min="12290" max="12290" width="16.140625" style="3" customWidth="1"/>
    <col min="12291" max="12291" width="18.42578125" style="3" customWidth="1"/>
    <col min="12292" max="12292" width="20.5703125" style="3" customWidth="1"/>
    <col min="12293" max="12293" width="7.140625" style="3" customWidth="1"/>
    <col min="12294" max="12294" width="7.85546875" style="3" customWidth="1"/>
    <col min="12295" max="12295" width="6.85546875" style="3" customWidth="1"/>
    <col min="12296" max="12296" width="6.5703125" style="3" customWidth="1"/>
    <col min="12297" max="12297" width="6.7109375" style="3" customWidth="1"/>
    <col min="12298" max="12298" width="13" style="3" customWidth="1"/>
    <col min="12299" max="12299" width="10.28515625" style="3" customWidth="1"/>
    <col min="12300" max="12300" width="17.7109375" style="3" customWidth="1"/>
    <col min="12301" max="12301" width="9.140625" style="3" bestFit="1" customWidth="1"/>
    <col min="12302" max="12302" width="10" style="3" customWidth="1"/>
    <col min="12303" max="12311" width="0" style="3" hidden="1" customWidth="1"/>
    <col min="12312" max="12544" width="9.140625" style="3"/>
    <col min="12545" max="12545" width="28.5703125" style="3" customWidth="1"/>
    <col min="12546" max="12546" width="16.140625" style="3" customWidth="1"/>
    <col min="12547" max="12547" width="18.42578125" style="3" customWidth="1"/>
    <col min="12548" max="12548" width="20.5703125" style="3" customWidth="1"/>
    <col min="12549" max="12549" width="7.140625" style="3" customWidth="1"/>
    <col min="12550" max="12550" width="7.85546875" style="3" customWidth="1"/>
    <col min="12551" max="12551" width="6.85546875" style="3" customWidth="1"/>
    <col min="12552" max="12552" width="6.5703125" style="3" customWidth="1"/>
    <col min="12553" max="12553" width="6.7109375" style="3" customWidth="1"/>
    <col min="12554" max="12554" width="13" style="3" customWidth="1"/>
    <col min="12555" max="12555" width="10.28515625" style="3" customWidth="1"/>
    <col min="12556" max="12556" width="17.7109375" style="3" customWidth="1"/>
    <col min="12557" max="12557" width="9.140625" style="3" bestFit="1" customWidth="1"/>
    <col min="12558" max="12558" width="10" style="3" customWidth="1"/>
    <col min="12559" max="12567" width="0" style="3" hidden="1" customWidth="1"/>
    <col min="12568" max="12800" width="9.140625" style="3"/>
    <col min="12801" max="12801" width="28.5703125" style="3" customWidth="1"/>
    <col min="12802" max="12802" width="16.140625" style="3" customWidth="1"/>
    <col min="12803" max="12803" width="18.42578125" style="3" customWidth="1"/>
    <col min="12804" max="12804" width="20.5703125" style="3" customWidth="1"/>
    <col min="12805" max="12805" width="7.140625" style="3" customWidth="1"/>
    <col min="12806" max="12806" width="7.85546875" style="3" customWidth="1"/>
    <col min="12807" max="12807" width="6.85546875" style="3" customWidth="1"/>
    <col min="12808" max="12808" width="6.5703125" style="3" customWidth="1"/>
    <col min="12809" max="12809" width="6.7109375" style="3" customWidth="1"/>
    <col min="12810" max="12810" width="13" style="3" customWidth="1"/>
    <col min="12811" max="12811" width="10.28515625" style="3" customWidth="1"/>
    <col min="12812" max="12812" width="17.7109375" style="3" customWidth="1"/>
    <col min="12813" max="12813" width="9.140625" style="3" bestFit="1" customWidth="1"/>
    <col min="12814" max="12814" width="10" style="3" customWidth="1"/>
    <col min="12815" max="12823" width="0" style="3" hidden="1" customWidth="1"/>
    <col min="12824" max="13056" width="9.140625" style="3"/>
    <col min="13057" max="13057" width="28.5703125" style="3" customWidth="1"/>
    <col min="13058" max="13058" width="16.140625" style="3" customWidth="1"/>
    <col min="13059" max="13059" width="18.42578125" style="3" customWidth="1"/>
    <col min="13060" max="13060" width="20.5703125" style="3" customWidth="1"/>
    <col min="13061" max="13061" width="7.140625" style="3" customWidth="1"/>
    <col min="13062" max="13062" width="7.85546875" style="3" customWidth="1"/>
    <col min="13063" max="13063" width="6.85546875" style="3" customWidth="1"/>
    <col min="13064" max="13064" width="6.5703125" style="3" customWidth="1"/>
    <col min="13065" max="13065" width="6.7109375" style="3" customWidth="1"/>
    <col min="13066" max="13066" width="13" style="3" customWidth="1"/>
    <col min="13067" max="13067" width="10.28515625" style="3" customWidth="1"/>
    <col min="13068" max="13068" width="17.7109375" style="3" customWidth="1"/>
    <col min="13069" max="13069" width="9.140625" style="3" bestFit="1" customWidth="1"/>
    <col min="13070" max="13070" width="10" style="3" customWidth="1"/>
    <col min="13071" max="13079" width="0" style="3" hidden="1" customWidth="1"/>
    <col min="13080" max="13312" width="9.140625" style="3"/>
    <col min="13313" max="13313" width="28.5703125" style="3" customWidth="1"/>
    <col min="13314" max="13314" width="16.140625" style="3" customWidth="1"/>
    <col min="13315" max="13315" width="18.42578125" style="3" customWidth="1"/>
    <col min="13316" max="13316" width="20.5703125" style="3" customWidth="1"/>
    <col min="13317" max="13317" width="7.140625" style="3" customWidth="1"/>
    <col min="13318" max="13318" width="7.85546875" style="3" customWidth="1"/>
    <col min="13319" max="13319" width="6.85546875" style="3" customWidth="1"/>
    <col min="13320" max="13320" width="6.5703125" style="3" customWidth="1"/>
    <col min="13321" max="13321" width="6.7109375" style="3" customWidth="1"/>
    <col min="13322" max="13322" width="13" style="3" customWidth="1"/>
    <col min="13323" max="13323" width="10.28515625" style="3" customWidth="1"/>
    <col min="13324" max="13324" width="17.7109375" style="3" customWidth="1"/>
    <col min="13325" max="13325" width="9.140625" style="3" bestFit="1" customWidth="1"/>
    <col min="13326" max="13326" width="10" style="3" customWidth="1"/>
    <col min="13327" max="13335" width="0" style="3" hidden="1" customWidth="1"/>
    <col min="13336" max="13568" width="9.140625" style="3"/>
    <col min="13569" max="13569" width="28.5703125" style="3" customWidth="1"/>
    <col min="13570" max="13570" width="16.140625" style="3" customWidth="1"/>
    <col min="13571" max="13571" width="18.42578125" style="3" customWidth="1"/>
    <col min="13572" max="13572" width="20.5703125" style="3" customWidth="1"/>
    <col min="13573" max="13573" width="7.140625" style="3" customWidth="1"/>
    <col min="13574" max="13574" width="7.85546875" style="3" customWidth="1"/>
    <col min="13575" max="13575" width="6.85546875" style="3" customWidth="1"/>
    <col min="13576" max="13576" width="6.5703125" style="3" customWidth="1"/>
    <col min="13577" max="13577" width="6.7109375" style="3" customWidth="1"/>
    <col min="13578" max="13578" width="13" style="3" customWidth="1"/>
    <col min="13579" max="13579" width="10.28515625" style="3" customWidth="1"/>
    <col min="13580" max="13580" width="17.7109375" style="3" customWidth="1"/>
    <col min="13581" max="13581" width="9.140625" style="3" bestFit="1" customWidth="1"/>
    <col min="13582" max="13582" width="10" style="3" customWidth="1"/>
    <col min="13583" max="13591" width="0" style="3" hidden="1" customWidth="1"/>
    <col min="13592" max="13824" width="9.140625" style="3"/>
    <col min="13825" max="13825" width="28.5703125" style="3" customWidth="1"/>
    <col min="13826" max="13826" width="16.140625" style="3" customWidth="1"/>
    <col min="13827" max="13827" width="18.42578125" style="3" customWidth="1"/>
    <col min="13828" max="13828" width="20.5703125" style="3" customWidth="1"/>
    <col min="13829" max="13829" width="7.140625" style="3" customWidth="1"/>
    <col min="13830" max="13830" width="7.85546875" style="3" customWidth="1"/>
    <col min="13831" max="13831" width="6.85546875" style="3" customWidth="1"/>
    <col min="13832" max="13832" width="6.5703125" style="3" customWidth="1"/>
    <col min="13833" max="13833" width="6.7109375" style="3" customWidth="1"/>
    <col min="13834" max="13834" width="13" style="3" customWidth="1"/>
    <col min="13835" max="13835" width="10.28515625" style="3" customWidth="1"/>
    <col min="13836" max="13836" width="17.7109375" style="3" customWidth="1"/>
    <col min="13837" max="13837" width="9.140625" style="3" bestFit="1" customWidth="1"/>
    <col min="13838" max="13838" width="10" style="3" customWidth="1"/>
    <col min="13839" max="13847" width="0" style="3" hidden="1" customWidth="1"/>
    <col min="13848" max="14080" width="9.140625" style="3"/>
    <col min="14081" max="14081" width="28.5703125" style="3" customWidth="1"/>
    <col min="14082" max="14082" width="16.140625" style="3" customWidth="1"/>
    <col min="14083" max="14083" width="18.42578125" style="3" customWidth="1"/>
    <col min="14084" max="14084" width="20.5703125" style="3" customWidth="1"/>
    <col min="14085" max="14085" width="7.140625" style="3" customWidth="1"/>
    <col min="14086" max="14086" width="7.85546875" style="3" customWidth="1"/>
    <col min="14087" max="14087" width="6.85546875" style="3" customWidth="1"/>
    <col min="14088" max="14088" width="6.5703125" style="3" customWidth="1"/>
    <col min="14089" max="14089" width="6.7109375" style="3" customWidth="1"/>
    <col min="14090" max="14090" width="13" style="3" customWidth="1"/>
    <col min="14091" max="14091" width="10.28515625" style="3" customWidth="1"/>
    <col min="14092" max="14092" width="17.7109375" style="3" customWidth="1"/>
    <col min="14093" max="14093" width="9.140625" style="3" bestFit="1" customWidth="1"/>
    <col min="14094" max="14094" width="10" style="3" customWidth="1"/>
    <col min="14095" max="14103" width="0" style="3" hidden="1" customWidth="1"/>
    <col min="14104" max="14336" width="9.140625" style="3"/>
    <col min="14337" max="14337" width="28.5703125" style="3" customWidth="1"/>
    <col min="14338" max="14338" width="16.140625" style="3" customWidth="1"/>
    <col min="14339" max="14339" width="18.42578125" style="3" customWidth="1"/>
    <col min="14340" max="14340" width="20.5703125" style="3" customWidth="1"/>
    <col min="14341" max="14341" width="7.140625" style="3" customWidth="1"/>
    <col min="14342" max="14342" width="7.85546875" style="3" customWidth="1"/>
    <col min="14343" max="14343" width="6.85546875" style="3" customWidth="1"/>
    <col min="14344" max="14344" width="6.5703125" style="3" customWidth="1"/>
    <col min="14345" max="14345" width="6.7109375" style="3" customWidth="1"/>
    <col min="14346" max="14346" width="13" style="3" customWidth="1"/>
    <col min="14347" max="14347" width="10.28515625" style="3" customWidth="1"/>
    <col min="14348" max="14348" width="17.7109375" style="3" customWidth="1"/>
    <col min="14349" max="14349" width="9.140625" style="3" bestFit="1" customWidth="1"/>
    <col min="14350" max="14350" width="10" style="3" customWidth="1"/>
    <col min="14351" max="14359" width="0" style="3" hidden="1" customWidth="1"/>
    <col min="14360" max="14592" width="9.140625" style="3"/>
    <col min="14593" max="14593" width="28.5703125" style="3" customWidth="1"/>
    <col min="14594" max="14594" width="16.140625" style="3" customWidth="1"/>
    <col min="14595" max="14595" width="18.42578125" style="3" customWidth="1"/>
    <col min="14596" max="14596" width="20.5703125" style="3" customWidth="1"/>
    <col min="14597" max="14597" width="7.140625" style="3" customWidth="1"/>
    <col min="14598" max="14598" width="7.85546875" style="3" customWidth="1"/>
    <col min="14599" max="14599" width="6.85546875" style="3" customWidth="1"/>
    <col min="14600" max="14600" width="6.5703125" style="3" customWidth="1"/>
    <col min="14601" max="14601" width="6.7109375" style="3" customWidth="1"/>
    <col min="14602" max="14602" width="13" style="3" customWidth="1"/>
    <col min="14603" max="14603" width="10.28515625" style="3" customWidth="1"/>
    <col min="14604" max="14604" width="17.7109375" style="3" customWidth="1"/>
    <col min="14605" max="14605" width="9.140625" style="3" bestFit="1" customWidth="1"/>
    <col min="14606" max="14606" width="10" style="3" customWidth="1"/>
    <col min="14607" max="14615" width="0" style="3" hidden="1" customWidth="1"/>
    <col min="14616" max="14848" width="9.140625" style="3"/>
    <col min="14849" max="14849" width="28.5703125" style="3" customWidth="1"/>
    <col min="14850" max="14850" width="16.140625" style="3" customWidth="1"/>
    <col min="14851" max="14851" width="18.42578125" style="3" customWidth="1"/>
    <col min="14852" max="14852" width="20.5703125" style="3" customWidth="1"/>
    <col min="14853" max="14853" width="7.140625" style="3" customWidth="1"/>
    <col min="14854" max="14854" width="7.85546875" style="3" customWidth="1"/>
    <col min="14855" max="14855" width="6.85546875" style="3" customWidth="1"/>
    <col min="14856" max="14856" width="6.5703125" style="3" customWidth="1"/>
    <col min="14857" max="14857" width="6.7109375" style="3" customWidth="1"/>
    <col min="14858" max="14858" width="13" style="3" customWidth="1"/>
    <col min="14859" max="14859" width="10.28515625" style="3" customWidth="1"/>
    <col min="14860" max="14860" width="17.7109375" style="3" customWidth="1"/>
    <col min="14861" max="14861" width="9.140625" style="3" bestFit="1" customWidth="1"/>
    <col min="14862" max="14862" width="10" style="3" customWidth="1"/>
    <col min="14863" max="14871" width="0" style="3" hidden="1" customWidth="1"/>
    <col min="14872" max="15104" width="9.140625" style="3"/>
    <col min="15105" max="15105" width="28.5703125" style="3" customWidth="1"/>
    <col min="15106" max="15106" width="16.140625" style="3" customWidth="1"/>
    <col min="15107" max="15107" width="18.42578125" style="3" customWidth="1"/>
    <col min="15108" max="15108" width="20.5703125" style="3" customWidth="1"/>
    <col min="15109" max="15109" width="7.140625" style="3" customWidth="1"/>
    <col min="15110" max="15110" width="7.85546875" style="3" customWidth="1"/>
    <col min="15111" max="15111" width="6.85546875" style="3" customWidth="1"/>
    <col min="15112" max="15112" width="6.5703125" style="3" customWidth="1"/>
    <col min="15113" max="15113" width="6.7109375" style="3" customWidth="1"/>
    <col min="15114" max="15114" width="13" style="3" customWidth="1"/>
    <col min="15115" max="15115" width="10.28515625" style="3" customWidth="1"/>
    <col min="15116" max="15116" width="17.7109375" style="3" customWidth="1"/>
    <col min="15117" max="15117" width="9.140625" style="3" bestFit="1" customWidth="1"/>
    <col min="15118" max="15118" width="10" style="3" customWidth="1"/>
    <col min="15119" max="15127" width="0" style="3" hidden="1" customWidth="1"/>
    <col min="15128" max="15360" width="9.140625" style="3"/>
    <col min="15361" max="15361" width="28.5703125" style="3" customWidth="1"/>
    <col min="15362" max="15362" width="16.140625" style="3" customWidth="1"/>
    <col min="15363" max="15363" width="18.42578125" style="3" customWidth="1"/>
    <col min="15364" max="15364" width="20.5703125" style="3" customWidth="1"/>
    <col min="15365" max="15365" width="7.140625" style="3" customWidth="1"/>
    <col min="15366" max="15366" width="7.85546875" style="3" customWidth="1"/>
    <col min="15367" max="15367" width="6.85546875" style="3" customWidth="1"/>
    <col min="15368" max="15368" width="6.5703125" style="3" customWidth="1"/>
    <col min="15369" max="15369" width="6.7109375" style="3" customWidth="1"/>
    <col min="15370" max="15370" width="13" style="3" customWidth="1"/>
    <col min="15371" max="15371" width="10.28515625" style="3" customWidth="1"/>
    <col min="15372" max="15372" width="17.7109375" style="3" customWidth="1"/>
    <col min="15373" max="15373" width="9.140625" style="3" bestFit="1" customWidth="1"/>
    <col min="15374" max="15374" width="10" style="3" customWidth="1"/>
    <col min="15375" max="15383" width="0" style="3" hidden="1" customWidth="1"/>
    <col min="15384" max="15616" width="9.140625" style="3"/>
    <col min="15617" max="15617" width="28.5703125" style="3" customWidth="1"/>
    <col min="15618" max="15618" width="16.140625" style="3" customWidth="1"/>
    <col min="15619" max="15619" width="18.42578125" style="3" customWidth="1"/>
    <col min="15620" max="15620" width="20.5703125" style="3" customWidth="1"/>
    <col min="15621" max="15621" width="7.140625" style="3" customWidth="1"/>
    <col min="15622" max="15622" width="7.85546875" style="3" customWidth="1"/>
    <col min="15623" max="15623" width="6.85546875" style="3" customWidth="1"/>
    <col min="15624" max="15624" width="6.5703125" style="3" customWidth="1"/>
    <col min="15625" max="15625" width="6.7109375" style="3" customWidth="1"/>
    <col min="15626" max="15626" width="13" style="3" customWidth="1"/>
    <col min="15627" max="15627" width="10.28515625" style="3" customWidth="1"/>
    <col min="15628" max="15628" width="17.7109375" style="3" customWidth="1"/>
    <col min="15629" max="15629" width="9.140625" style="3" bestFit="1" customWidth="1"/>
    <col min="15630" max="15630" width="10" style="3" customWidth="1"/>
    <col min="15631" max="15639" width="0" style="3" hidden="1" customWidth="1"/>
    <col min="15640" max="15872" width="9.140625" style="3"/>
    <col min="15873" max="15873" width="28.5703125" style="3" customWidth="1"/>
    <col min="15874" max="15874" width="16.140625" style="3" customWidth="1"/>
    <col min="15875" max="15875" width="18.42578125" style="3" customWidth="1"/>
    <col min="15876" max="15876" width="20.5703125" style="3" customWidth="1"/>
    <col min="15877" max="15877" width="7.140625" style="3" customWidth="1"/>
    <col min="15878" max="15878" width="7.85546875" style="3" customWidth="1"/>
    <col min="15879" max="15879" width="6.85546875" style="3" customWidth="1"/>
    <col min="15880" max="15880" width="6.5703125" style="3" customWidth="1"/>
    <col min="15881" max="15881" width="6.7109375" style="3" customWidth="1"/>
    <col min="15882" max="15882" width="13" style="3" customWidth="1"/>
    <col min="15883" max="15883" width="10.28515625" style="3" customWidth="1"/>
    <col min="15884" max="15884" width="17.7109375" style="3" customWidth="1"/>
    <col min="15885" max="15885" width="9.140625" style="3" bestFit="1" customWidth="1"/>
    <col min="15886" max="15886" width="10" style="3" customWidth="1"/>
    <col min="15887" max="15895" width="0" style="3" hidden="1" customWidth="1"/>
    <col min="15896" max="16128" width="9.140625" style="3"/>
    <col min="16129" max="16129" width="28.5703125" style="3" customWidth="1"/>
    <col min="16130" max="16130" width="16.140625" style="3" customWidth="1"/>
    <col min="16131" max="16131" width="18.42578125" style="3" customWidth="1"/>
    <col min="16132" max="16132" width="20.5703125" style="3" customWidth="1"/>
    <col min="16133" max="16133" width="7.140625" style="3" customWidth="1"/>
    <col min="16134" max="16134" width="7.85546875" style="3" customWidth="1"/>
    <col min="16135" max="16135" width="6.85546875" style="3" customWidth="1"/>
    <col min="16136" max="16136" width="6.5703125" style="3" customWidth="1"/>
    <col min="16137" max="16137" width="6.7109375" style="3" customWidth="1"/>
    <col min="16138" max="16138" width="13" style="3" customWidth="1"/>
    <col min="16139" max="16139" width="10.28515625" style="3" customWidth="1"/>
    <col min="16140" max="16140" width="17.7109375" style="3" customWidth="1"/>
    <col min="16141" max="16141" width="9.140625" style="3" bestFit="1" customWidth="1"/>
    <col min="16142" max="16142" width="10" style="3" customWidth="1"/>
    <col min="16143" max="16151" width="0" style="3" hidden="1" customWidth="1"/>
    <col min="16152" max="16384" width="9.140625" style="3"/>
  </cols>
  <sheetData>
    <row r="1" spans="1:22" ht="15.75" customHeight="1" thickBo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2" ht="15.75" customHeight="1" thickBot="1">
      <c r="A2" s="248" t="s">
        <v>0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50"/>
    </row>
    <row r="3" spans="1:22" ht="15.75" customHeight="1">
      <c r="A3" s="251" t="s">
        <v>7</v>
      </c>
      <c r="B3" s="252"/>
      <c r="C3" s="4"/>
      <c r="D3" s="5" t="s">
        <v>11</v>
      </c>
      <c r="E3" s="4"/>
      <c r="F3" s="4"/>
      <c r="G3" s="4"/>
      <c r="H3" s="6" t="s">
        <v>12</v>
      </c>
      <c r="I3" s="7"/>
      <c r="J3" s="7"/>
      <c r="K3" s="7"/>
      <c r="L3" s="253"/>
      <c r="M3" s="253"/>
      <c r="N3" s="254"/>
    </row>
    <row r="4" spans="1:22" ht="15.75" customHeight="1">
      <c r="A4" s="8" t="s">
        <v>8</v>
      </c>
      <c r="B4" s="9"/>
      <c r="C4" s="10"/>
      <c r="D4" s="9" t="s">
        <v>13</v>
      </c>
      <c r="E4" s="9"/>
      <c r="F4" s="9"/>
      <c r="G4" s="11"/>
      <c r="H4" s="255" t="s">
        <v>52</v>
      </c>
      <c r="I4" s="256"/>
      <c r="J4" s="256"/>
      <c r="K4" s="256"/>
      <c r="L4" s="256"/>
      <c r="M4" s="256"/>
      <c r="N4" s="257"/>
    </row>
    <row r="5" spans="1:22" ht="15.75" customHeight="1">
      <c r="A5" s="8" t="s">
        <v>9</v>
      </c>
      <c r="B5" s="9"/>
      <c r="C5" s="10"/>
      <c r="D5" s="9" t="s">
        <v>14</v>
      </c>
      <c r="E5" s="9"/>
      <c r="F5" s="9"/>
      <c r="G5" s="11"/>
      <c r="H5" s="258" t="s">
        <v>15</v>
      </c>
      <c r="I5" s="259"/>
      <c r="J5" s="259"/>
      <c r="K5" s="259"/>
      <c r="L5" s="260"/>
      <c r="M5" s="260"/>
      <c r="N5" s="261"/>
    </row>
    <row r="6" spans="1:22" ht="15.75" customHeight="1">
      <c r="A6" s="8" t="s">
        <v>10</v>
      </c>
      <c r="B6" s="9"/>
      <c r="C6" s="10"/>
      <c r="D6" s="9" t="s">
        <v>16</v>
      </c>
      <c r="E6" s="9"/>
      <c r="F6" s="9"/>
      <c r="G6" s="11"/>
      <c r="H6" s="244" t="s">
        <v>39</v>
      </c>
      <c r="I6" s="245"/>
      <c r="J6" s="245"/>
      <c r="K6" s="245"/>
      <c r="L6" s="246"/>
      <c r="M6" s="246"/>
      <c r="N6" s="247"/>
    </row>
    <row r="7" spans="1:22" ht="15.75" customHeight="1">
      <c r="A7" s="8" t="s">
        <v>6</v>
      </c>
      <c r="B7" s="9"/>
      <c r="C7" s="10"/>
      <c r="D7" s="9" t="s">
        <v>1</v>
      </c>
      <c r="E7" s="9"/>
      <c r="F7" s="9"/>
      <c r="G7" s="11"/>
      <c r="H7" s="266"/>
      <c r="I7" s="267"/>
      <c r="J7" s="267"/>
      <c r="K7" s="267"/>
      <c r="L7" s="267"/>
      <c r="M7" s="267"/>
      <c r="N7" s="268"/>
      <c r="O7" s="12"/>
      <c r="P7" s="12"/>
      <c r="Q7" s="13"/>
      <c r="R7" s="13"/>
      <c r="S7" s="13"/>
    </row>
    <row r="8" spans="1:22" s="19" customFormat="1" ht="15.75" customHeight="1">
      <c r="A8" s="14"/>
      <c r="B8" s="15"/>
      <c r="C8" s="15"/>
      <c r="D8" s="15"/>
      <c r="E8" s="15"/>
      <c r="F8" s="15"/>
      <c r="G8" s="15"/>
      <c r="H8" s="16"/>
      <c r="I8" s="16"/>
      <c r="J8" s="16"/>
      <c r="K8" s="16"/>
      <c r="L8" s="16"/>
      <c r="M8" s="16"/>
      <c r="N8" s="17"/>
      <c r="O8" s="18"/>
      <c r="P8" s="18"/>
      <c r="Q8" s="18"/>
      <c r="R8" s="18"/>
    </row>
    <row r="9" spans="1:22" s="23" customFormat="1" ht="15.75" customHeight="1">
      <c r="A9" s="20" t="s">
        <v>17</v>
      </c>
      <c r="B9" s="21"/>
      <c r="C9" s="22"/>
      <c r="D9" s="22"/>
      <c r="E9" s="269" t="s">
        <v>18</v>
      </c>
      <c r="F9" s="269"/>
      <c r="G9" s="269"/>
      <c r="H9" s="269"/>
      <c r="I9" s="269"/>
      <c r="J9" s="65"/>
      <c r="K9" s="65"/>
      <c r="L9" s="65"/>
      <c r="M9" s="270"/>
      <c r="N9" s="271"/>
    </row>
    <row r="10" spans="1:22" s="23" customFormat="1" ht="27.75" customHeight="1">
      <c r="A10" s="20" t="s">
        <v>19</v>
      </c>
      <c r="B10" s="66" t="s">
        <v>20</v>
      </c>
      <c r="C10" s="66" t="s">
        <v>21</v>
      </c>
      <c r="D10" s="66" t="s">
        <v>22</v>
      </c>
      <c r="E10" s="66" t="s">
        <v>40</v>
      </c>
      <c r="F10" s="66" t="s">
        <v>2</v>
      </c>
      <c r="G10" s="66" t="s">
        <v>3</v>
      </c>
      <c r="H10" s="66" t="s">
        <v>4</v>
      </c>
      <c r="I10" s="66"/>
      <c r="J10" s="24" t="s">
        <v>23</v>
      </c>
      <c r="K10" s="66" t="s">
        <v>24</v>
      </c>
      <c r="L10" s="66" t="s">
        <v>25</v>
      </c>
      <c r="M10" s="25" t="s">
        <v>26</v>
      </c>
      <c r="N10" s="26" t="s">
        <v>27</v>
      </c>
      <c r="O10" s="27" t="s">
        <v>28</v>
      </c>
      <c r="P10" s="27" t="s">
        <v>29</v>
      </c>
      <c r="Q10" s="27" t="s">
        <v>30</v>
      </c>
      <c r="R10" s="27" t="s">
        <v>31</v>
      </c>
      <c r="S10" s="27" t="s">
        <v>28</v>
      </c>
      <c r="T10" s="27" t="s">
        <v>29</v>
      </c>
      <c r="U10" s="27" t="s">
        <v>30</v>
      </c>
      <c r="V10" s="27" t="s">
        <v>31</v>
      </c>
    </row>
    <row r="11" spans="1:22" s="23" customFormat="1" ht="16.5" customHeight="1">
      <c r="A11" s="28" t="s">
        <v>44</v>
      </c>
      <c r="B11" s="24" t="s">
        <v>39</v>
      </c>
      <c r="C11" s="24" t="s">
        <v>41</v>
      </c>
      <c r="D11" s="24" t="s">
        <v>42</v>
      </c>
      <c r="E11" s="58">
        <v>4</v>
      </c>
      <c r="F11" s="58">
        <v>8</v>
      </c>
      <c r="G11" s="58">
        <v>8</v>
      </c>
      <c r="H11" s="59">
        <v>4</v>
      </c>
      <c r="I11" s="29" t="s">
        <v>5</v>
      </c>
      <c r="J11" s="66">
        <v>6</v>
      </c>
      <c r="K11" s="66">
        <v>4</v>
      </c>
      <c r="L11" s="66">
        <v>24</v>
      </c>
      <c r="M11" s="66">
        <v>659</v>
      </c>
      <c r="N11" s="30">
        <f t="shared" ref="N11" si="0">M11*L11</f>
        <v>15816</v>
      </c>
      <c r="O11" s="31">
        <v>16.2</v>
      </c>
      <c r="P11" s="31">
        <f>(M11*O11)</f>
        <v>10675.8</v>
      </c>
      <c r="Q11" s="31">
        <v>17.399999999999999</v>
      </c>
      <c r="R11" s="32">
        <f>(M11*Q11)</f>
        <v>11466.599999999999</v>
      </c>
      <c r="S11" s="31">
        <v>16.2</v>
      </c>
      <c r="T11" s="31">
        <f>(M11*S11)</f>
        <v>10675.8</v>
      </c>
      <c r="U11" s="31">
        <v>17.399999999999999</v>
      </c>
      <c r="V11" s="31">
        <f>(M11*U11)</f>
        <v>11466.599999999999</v>
      </c>
    </row>
    <row r="12" spans="1:22" s="23" customFormat="1" ht="16.5" customHeight="1">
      <c r="A12" s="28"/>
      <c r="B12" s="24"/>
      <c r="C12" s="24"/>
      <c r="D12" s="24"/>
      <c r="E12" s="29"/>
      <c r="F12" s="29"/>
      <c r="G12" s="29"/>
      <c r="H12" s="29"/>
      <c r="I12" s="29"/>
      <c r="J12" s="66"/>
      <c r="K12" s="66"/>
      <c r="L12" s="66"/>
      <c r="M12" s="66"/>
      <c r="N12" s="30"/>
      <c r="O12" s="31"/>
      <c r="P12" s="31"/>
      <c r="Q12" s="31"/>
      <c r="R12" s="32"/>
      <c r="S12" s="31"/>
      <c r="T12" s="31"/>
      <c r="U12" s="31"/>
      <c r="V12" s="31"/>
    </row>
    <row r="13" spans="1:22" s="23" customFormat="1" ht="16.5" customHeight="1">
      <c r="A13" s="60" t="s">
        <v>53</v>
      </c>
      <c r="B13" s="24" t="s">
        <v>39</v>
      </c>
      <c r="C13" s="24" t="s">
        <v>45</v>
      </c>
      <c r="D13" s="24" t="s">
        <v>42</v>
      </c>
      <c r="E13" s="58">
        <v>4</v>
      </c>
      <c r="F13" s="58">
        <v>8</v>
      </c>
      <c r="G13" s="58">
        <v>8</v>
      </c>
      <c r="H13" s="59">
        <v>4</v>
      </c>
      <c r="I13" s="29"/>
      <c r="J13" s="66">
        <v>6</v>
      </c>
      <c r="K13" s="66">
        <v>4</v>
      </c>
      <c r="L13" s="66">
        <v>24</v>
      </c>
      <c r="M13" s="66">
        <v>609</v>
      </c>
      <c r="N13" s="30">
        <f t="shared" ref="N13" si="1">M13*L13</f>
        <v>14616</v>
      </c>
      <c r="O13" s="31"/>
      <c r="P13" s="31"/>
      <c r="Q13" s="31"/>
      <c r="R13" s="32"/>
      <c r="S13" s="31"/>
      <c r="T13" s="31"/>
      <c r="U13" s="31"/>
      <c r="V13" s="31"/>
    </row>
    <row r="14" spans="1:22" s="23" customFormat="1" ht="16.5" customHeight="1">
      <c r="A14" s="60"/>
      <c r="B14" s="24"/>
      <c r="C14" s="24"/>
      <c r="D14" s="24"/>
      <c r="E14" s="58"/>
      <c r="F14" s="58"/>
      <c r="G14" s="58"/>
      <c r="H14" s="59"/>
      <c r="I14" s="29"/>
      <c r="J14" s="66"/>
      <c r="K14" s="66"/>
      <c r="L14" s="66"/>
      <c r="M14" s="66"/>
      <c r="N14" s="30"/>
      <c r="O14" s="31"/>
      <c r="P14" s="31"/>
      <c r="Q14" s="31"/>
      <c r="R14" s="32"/>
      <c r="S14" s="31"/>
      <c r="T14" s="31"/>
      <c r="U14" s="31"/>
      <c r="V14" s="31"/>
    </row>
    <row r="15" spans="1:22" s="23" customFormat="1" ht="16.5" customHeight="1">
      <c r="A15" s="60" t="s">
        <v>54</v>
      </c>
      <c r="B15" s="24" t="s">
        <v>39</v>
      </c>
      <c r="C15" s="24" t="s">
        <v>47</v>
      </c>
      <c r="D15" s="24" t="s">
        <v>48</v>
      </c>
      <c r="E15" s="58">
        <v>4</v>
      </c>
      <c r="F15" s="58">
        <v>8</v>
      </c>
      <c r="G15" s="58">
        <v>8</v>
      </c>
      <c r="H15" s="59">
        <v>4</v>
      </c>
      <c r="I15" s="29" t="s">
        <v>5</v>
      </c>
      <c r="J15" s="66">
        <v>6</v>
      </c>
      <c r="K15" s="66">
        <v>4</v>
      </c>
      <c r="L15" s="66">
        <v>24</v>
      </c>
      <c r="M15" s="66">
        <v>250</v>
      </c>
      <c r="N15" s="30">
        <f t="shared" ref="N15" si="2">M15*L15</f>
        <v>6000</v>
      </c>
      <c r="O15" s="31"/>
      <c r="P15" s="31"/>
      <c r="Q15" s="31"/>
      <c r="R15" s="32"/>
      <c r="S15" s="31"/>
      <c r="T15" s="31"/>
      <c r="U15" s="31"/>
      <c r="V15" s="31"/>
    </row>
    <row r="16" spans="1:22" s="23" customFormat="1" ht="16.5" customHeight="1">
      <c r="A16" s="60"/>
      <c r="B16" s="24"/>
      <c r="C16" s="24"/>
      <c r="D16" s="24"/>
      <c r="E16" s="58"/>
      <c r="F16" s="58"/>
      <c r="G16" s="58"/>
      <c r="H16" s="59"/>
      <c r="I16" s="29"/>
      <c r="J16" s="66"/>
      <c r="K16" s="66"/>
      <c r="L16" s="66"/>
      <c r="M16" s="66"/>
      <c r="N16" s="30"/>
      <c r="O16" s="31"/>
      <c r="P16" s="31"/>
      <c r="Q16" s="31"/>
      <c r="R16" s="32"/>
      <c r="S16" s="31"/>
      <c r="T16" s="31"/>
      <c r="U16" s="31"/>
      <c r="V16" s="31"/>
    </row>
    <row r="17" spans="1:22" s="23" customFormat="1" ht="15.75" customHeight="1">
      <c r="A17" s="28"/>
      <c r="B17" s="24"/>
      <c r="C17" s="24"/>
      <c r="D17" s="24"/>
      <c r="E17" s="29"/>
      <c r="F17" s="29"/>
      <c r="G17" s="29"/>
      <c r="H17" s="29"/>
      <c r="I17" s="29"/>
      <c r="J17" s="272" t="s">
        <v>32</v>
      </c>
      <c r="K17" s="272"/>
      <c r="L17" s="272"/>
      <c r="M17" s="33">
        <f>SUM(M11:M15)</f>
        <v>1518</v>
      </c>
      <c r="N17" s="33">
        <f>SUM(N11:N15)</f>
        <v>36432</v>
      </c>
      <c r="O17" s="34"/>
      <c r="P17" s="34"/>
      <c r="Q17" s="34"/>
      <c r="R17" s="34"/>
      <c r="S17" s="34"/>
      <c r="T17" s="34"/>
      <c r="U17" s="34"/>
      <c r="V17" s="34"/>
    </row>
    <row r="18" spans="1:22" s="23" customFormat="1" ht="15.75" customHeight="1">
      <c r="A18" s="35"/>
      <c r="B18" s="36"/>
      <c r="C18" s="36"/>
      <c r="D18" s="36"/>
      <c r="E18" s="36"/>
      <c r="F18" s="36"/>
      <c r="G18" s="36"/>
      <c r="H18" s="36"/>
      <c r="I18" s="36"/>
      <c r="J18" s="37"/>
      <c r="K18" s="37"/>
      <c r="L18" s="37"/>
      <c r="M18" s="38"/>
      <c r="N18" s="39"/>
      <c r="O18" s="34"/>
      <c r="P18" s="34"/>
      <c r="Q18" s="34"/>
      <c r="R18" s="34"/>
      <c r="S18" s="34"/>
      <c r="T18" s="34"/>
      <c r="U18" s="34"/>
      <c r="V18" s="34"/>
    </row>
    <row r="19" spans="1:22" s="23" customFormat="1" ht="15.75" customHeight="1">
      <c r="A19" s="35"/>
      <c r="B19" s="40" t="s">
        <v>33</v>
      </c>
      <c r="C19" s="41"/>
      <c r="D19" s="41"/>
      <c r="E19" s="36"/>
      <c r="F19" s="36"/>
      <c r="G19" s="36"/>
      <c r="H19" s="36"/>
      <c r="I19" s="36"/>
      <c r="J19" s="37"/>
      <c r="K19" s="37"/>
      <c r="L19" s="37"/>
      <c r="M19" s="38"/>
      <c r="N19" s="39"/>
      <c r="O19" s="34"/>
      <c r="P19" s="42"/>
      <c r="Q19" s="42"/>
      <c r="R19" s="42"/>
      <c r="S19" s="34"/>
      <c r="T19" s="42"/>
      <c r="U19" s="42"/>
      <c r="V19" s="42"/>
    </row>
    <row r="20" spans="1:22" s="23" customFormat="1" ht="15.75" customHeight="1">
      <c r="A20" s="35"/>
      <c r="B20" s="36"/>
      <c r="C20" s="36"/>
      <c r="D20" s="36"/>
      <c r="E20" s="36"/>
      <c r="F20" s="36"/>
      <c r="G20" s="36"/>
      <c r="H20" s="36"/>
      <c r="I20" s="36"/>
      <c r="J20" s="37"/>
      <c r="K20" s="37"/>
      <c r="L20" s="37"/>
      <c r="M20" s="38"/>
      <c r="N20" s="39"/>
      <c r="O20" s="34"/>
      <c r="P20" s="42"/>
      <c r="Q20" s="42"/>
      <c r="R20" s="42"/>
      <c r="S20" s="34"/>
      <c r="T20" s="42"/>
      <c r="U20" s="42"/>
      <c r="V20" s="42"/>
    </row>
    <row r="21" spans="1:22" s="23" customFormat="1" ht="15.75" customHeight="1">
      <c r="A21" s="35"/>
      <c r="B21" s="66" t="s">
        <v>20</v>
      </c>
      <c r="C21" s="66" t="s">
        <v>21</v>
      </c>
      <c r="D21" s="66" t="s">
        <v>22</v>
      </c>
      <c r="E21" s="66" t="s">
        <v>40</v>
      </c>
      <c r="F21" s="66" t="s">
        <v>2</v>
      </c>
      <c r="G21" s="66" t="s">
        <v>3</v>
      </c>
      <c r="H21" s="66" t="s">
        <v>4</v>
      </c>
      <c r="I21" s="66"/>
      <c r="J21" s="66" t="s">
        <v>27</v>
      </c>
      <c r="K21" s="37"/>
      <c r="L21" s="37"/>
      <c r="M21" s="38"/>
      <c r="N21" s="39"/>
      <c r="O21" s="34"/>
      <c r="P21" s="42"/>
      <c r="Q21" s="42"/>
      <c r="R21" s="42"/>
      <c r="S21" s="34"/>
      <c r="T21" s="42"/>
      <c r="U21" s="42"/>
      <c r="V21" s="42"/>
    </row>
    <row r="22" spans="1:22" s="23" customFormat="1" ht="15.75" customHeight="1">
      <c r="A22" s="35"/>
      <c r="B22" s="24" t="s">
        <v>39</v>
      </c>
      <c r="C22" s="24" t="s">
        <v>41</v>
      </c>
      <c r="D22" s="24" t="s">
        <v>42</v>
      </c>
      <c r="E22" s="29">
        <v>2636</v>
      </c>
      <c r="F22" s="29">
        <v>5272</v>
      </c>
      <c r="G22" s="29">
        <v>5272</v>
      </c>
      <c r="H22" s="29">
        <v>2636</v>
      </c>
      <c r="I22" s="29" t="s">
        <v>5</v>
      </c>
      <c r="J22" s="66">
        <f>SUM(E22:H22)</f>
        <v>15816</v>
      </c>
      <c r="K22" s="37"/>
      <c r="L22" s="37"/>
      <c r="M22" s="38"/>
      <c r="N22" s="39"/>
      <c r="O22" s="34"/>
      <c r="P22" s="42"/>
      <c r="Q22" s="42"/>
      <c r="R22" s="42"/>
      <c r="S22" s="34"/>
      <c r="T22" s="42"/>
      <c r="U22" s="42"/>
      <c r="V22" s="42"/>
    </row>
    <row r="23" spans="1:22" s="23" customFormat="1" ht="15.75" customHeight="1">
      <c r="A23" s="35"/>
      <c r="B23" s="24"/>
      <c r="C23" s="24"/>
      <c r="D23" s="24"/>
      <c r="E23" s="29"/>
      <c r="F23" s="29"/>
      <c r="G23" s="29"/>
      <c r="H23" s="29"/>
      <c r="I23" s="29"/>
      <c r="J23" s="66"/>
      <c r="K23" s="37"/>
      <c r="L23" s="37"/>
      <c r="M23" s="38"/>
      <c r="N23" s="39"/>
      <c r="O23" s="34"/>
      <c r="P23" s="42"/>
      <c r="Q23" s="42"/>
      <c r="R23" s="42"/>
      <c r="S23" s="34"/>
      <c r="T23" s="42"/>
      <c r="U23" s="42"/>
      <c r="V23" s="42"/>
    </row>
    <row r="24" spans="1:22" s="23" customFormat="1" ht="15.75" customHeight="1">
      <c r="A24" s="35"/>
      <c r="B24" s="24" t="s">
        <v>39</v>
      </c>
      <c r="C24" s="24" t="s">
        <v>45</v>
      </c>
      <c r="D24" s="24" t="s">
        <v>42</v>
      </c>
      <c r="E24" s="29">
        <v>2436</v>
      </c>
      <c r="F24" s="29">
        <v>4872</v>
      </c>
      <c r="G24" s="29">
        <v>4872</v>
      </c>
      <c r="H24" s="29">
        <v>2436</v>
      </c>
      <c r="I24" s="29"/>
      <c r="J24" s="66">
        <f>SUM(E24:H24)</f>
        <v>14616</v>
      </c>
      <c r="K24" s="37"/>
      <c r="L24" s="37"/>
      <c r="M24" s="38"/>
      <c r="N24" s="39"/>
      <c r="O24" s="34"/>
      <c r="P24" s="42"/>
      <c r="Q24" s="42"/>
      <c r="R24" s="42"/>
      <c r="S24" s="34"/>
      <c r="T24" s="42"/>
      <c r="U24" s="42"/>
      <c r="V24" s="42"/>
    </row>
    <row r="25" spans="1:22" s="23" customFormat="1" ht="15.75" customHeight="1">
      <c r="A25" s="35"/>
      <c r="B25" s="24"/>
      <c r="C25" s="24"/>
      <c r="D25" s="24"/>
      <c r="E25" s="29"/>
      <c r="F25" s="29"/>
      <c r="G25" s="29"/>
      <c r="H25" s="29"/>
      <c r="I25" s="29"/>
      <c r="J25" s="66"/>
      <c r="K25" s="37"/>
      <c r="L25" s="37"/>
      <c r="M25" s="38"/>
      <c r="N25" s="39"/>
      <c r="O25" s="34"/>
      <c r="P25" s="42"/>
      <c r="Q25" s="42"/>
      <c r="R25" s="42"/>
      <c r="S25" s="34"/>
      <c r="T25" s="42"/>
      <c r="U25" s="42"/>
      <c r="V25" s="42"/>
    </row>
    <row r="26" spans="1:22" s="23" customFormat="1" ht="15.75" customHeight="1">
      <c r="A26" s="35"/>
      <c r="B26" s="24" t="s">
        <v>39</v>
      </c>
      <c r="C26" s="24" t="s">
        <v>47</v>
      </c>
      <c r="D26" s="24" t="s">
        <v>48</v>
      </c>
      <c r="E26" s="29">
        <v>1000</v>
      </c>
      <c r="F26" s="29">
        <v>2000</v>
      </c>
      <c r="G26" s="29">
        <v>2000</v>
      </c>
      <c r="H26" s="29">
        <v>1000</v>
      </c>
      <c r="I26" s="29"/>
      <c r="J26" s="66">
        <f>SUM(E26:H26)</f>
        <v>6000</v>
      </c>
      <c r="K26" s="37"/>
      <c r="L26" s="37"/>
      <c r="M26" s="38"/>
      <c r="N26" s="39"/>
      <c r="O26" s="34"/>
      <c r="P26" s="42"/>
      <c r="Q26" s="42"/>
      <c r="R26" s="42"/>
      <c r="S26" s="34"/>
      <c r="T26" s="42"/>
      <c r="U26" s="42"/>
      <c r="V26" s="42"/>
    </row>
    <row r="27" spans="1:22" s="23" customFormat="1" ht="15.75" customHeight="1">
      <c r="A27" s="35"/>
      <c r="B27" s="24"/>
      <c r="C27" s="24"/>
      <c r="D27" s="24"/>
      <c r="E27" s="29"/>
      <c r="F27" s="29"/>
      <c r="G27" s="29"/>
      <c r="H27" s="29"/>
      <c r="I27" s="29"/>
      <c r="J27" s="66"/>
      <c r="K27" s="37"/>
      <c r="L27" s="37"/>
      <c r="M27" s="38"/>
      <c r="N27" s="39"/>
      <c r="O27" s="34"/>
      <c r="P27" s="42"/>
      <c r="Q27" s="42"/>
      <c r="R27" s="42"/>
      <c r="S27" s="34"/>
      <c r="T27" s="42"/>
      <c r="U27" s="42"/>
      <c r="V27" s="42"/>
    </row>
    <row r="28" spans="1:22" s="23" customFormat="1" ht="15.75" customHeight="1">
      <c r="A28" s="35"/>
      <c r="B28" s="36"/>
      <c r="C28" s="36"/>
      <c r="D28" s="36"/>
      <c r="E28" s="36"/>
      <c r="F28" s="36"/>
      <c r="G28" s="36"/>
      <c r="H28" s="43" t="s">
        <v>27</v>
      </c>
      <c r="I28" s="44"/>
      <c r="J28" s="65">
        <f>SUM(J22:J27)</f>
        <v>36432</v>
      </c>
      <c r="K28" s="37"/>
      <c r="L28" s="37"/>
      <c r="M28" s="38"/>
      <c r="N28" s="39"/>
      <c r="O28" s="34"/>
      <c r="P28" s="42"/>
      <c r="Q28" s="42"/>
      <c r="R28" s="42"/>
      <c r="S28" s="34"/>
      <c r="T28" s="42"/>
      <c r="U28" s="42"/>
      <c r="V28" s="42"/>
    </row>
    <row r="29" spans="1:22" s="47" customFormat="1" ht="15.75" customHeight="1">
      <c r="A29" s="45"/>
      <c r="B29" s="61"/>
      <c r="C29" s="63"/>
      <c r="D29" s="63"/>
      <c r="E29" s="63"/>
      <c r="F29" s="264"/>
      <c r="G29" s="264"/>
      <c r="H29" s="63"/>
      <c r="I29" s="63"/>
      <c r="J29" s="63"/>
      <c r="K29" s="63"/>
      <c r="L29" s="63"/>
      <c r="M29" s="63"/>
      <c r="N29" s="46"/>
      <c r="O29" s="23"/>
      <c r="P29" s="23"/>
      <c r="Q29" s="23"/>
      <c r="R29" s="23"/>
    </row>
    <row r="30" spans="1:22" s="47" customFormat="1" ht="15.75" customHeight="1">
      <c r="A30" s="48" t="s">
        <v>34</v>
      </c>
      <c r="B30" s="49">
        <f>M17</f>
        <v>1518</v>
      </c>
      <c r="C30" s="50"/>
      <c r="D30" s="63"/>
      <c r="E30" s="63"/>
      <c r="F30" s="264"/>
      <c r="G30" s="264"/>
      <c r="H30" s="63"/>
      <c r="I30" s="63"/>
      <c r="J30" s="63"/>
      <c r="K30" s="63"/>
      <c r="L30" s="63"/>
      <c r="M30" s="63"/>
      <c r="N30" s="46"/>
    </row>
    <row r="31" spans="1:22" s="47" customFormat="1" ht="15.75" customHeight="1">
      <c r="A31" s="48" t="s">
        <v>27</v>
      </c>
      <c r="B31" s="49">
        <f>N17</f>
        <v>36432</v>
      </c>
      <c r="C31" s="50"/>
      <c r="D31" s="63"/>
      <c r="E31" s="63"/>
      <c r="F31" s="63"/>
      <c r="G31" s="63"/>
      <c r="H31" s="63"/>
      <c r="I31" s="63"/>
      <c r="J31" s="63"/>
      <c r="K31" s="63"/>
      <c r="L31" s="63"/>
      <c r="M31" s="262"/>
      <c r="N31" s="263"/>
    </row>
    <row r="32" spans="1:22" s="47" customFormat="1" ht="15.75" customHeight="1">
      <c r="A32" s="48" t="s">
        <v>35</v>
      </c>
      <c r="B32" s="49" t="s">
        <v>49</v>
      </c>
      <c r="C32" s="50"/>
      <c r="D32" s="63"/>
      <c r="E32" s="63"/>
      <c r="F32" s="63"/>
      <c r="G32" s="63"/>
      <c r="H32" s="264"/>
      <c r="I32" s="264"/>
      <c r="J32" s="63"/>
      <c r="K32" s="63"/>
      <c r="L32" s="63"/>
      <c r="M32" s="61"/>
      <c r="N32" s="62"/>
    </row>
    <row r="33" spans="1:14" s="47" customFormat="1" ht="15.75" customHeight="1">
      <c r="A33" s="48" t="s">
        <v>36</v>
      </c>
      <c r="B33" s="49" t="s">
        <v>50</v>
      </c>
      <c r="C33" s="50"/>
      <c r="D33" s="63"/>
      <c r="E33" s="63"/>
      <c r="F33" s="63"/>
      <c r="G33" s="63"/>
      <c r="H33" s="264"/>
      <c r="I33" s="264"/>
      <c r="J33" s="63"/>
      <c r="K33" s="63"/>
      <c r="L33" s="63"/>
      <c r="M33" s="61"/>
      <c r="N33" s="62"/>
    </row>
    <row r="34" spans="1:14" s="47" customFormat="1" ht="15.75" customHeight="1">
      <c r="A34" s="48" t="s">
        <v>37</v>
      </c>
      <c r="B34" s="51" t="s">
        <v>43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3"/>
    </row>
    <row r="35" spans="1:14" s="47" customFormat="1" ht="15.75" customHeight="1">
      <c r="A35" s="48" t="s">
        <v>37</v>
      </c>
      <c r="B35" s="51" t="s">
        <v>46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3"/>
    </row>
    <row r="36" spans="1:14" s="47" customFormat="1" ht="15.75" customHeight="1">
      <c r="A36" s="48" t="s">
        <v>37</v>
      </c>
      <c r="B36" s="51" t="s">
        <v>51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3"/>
    </row>
    <row r="37" spans="1:14" s="47" customFormat="1" ht="15.75" customHeight="1" thickBot="1">
      <c r="A37" s="54" t="s">
        <v>38</v>
      </c>
      <c r="B37" s="55"/>
      <c r="C37" s="56"/>
      <c r="D37" s="64"/>
      <c r="E37" s="64"/>
      <c r="F37" s="64"/>
      <c r="G37" s="64"/>
      <c r="H37" s="265"/>
      <c r="I37" s="265"/>
      <c r="J37" s="64"/>
      <c r="K37" s="64"/>
      <c r="L37" s="64"/>
      <c r="M37" s="64"/>
      <c r="N37" s="57"/>
    </row>
    <row r="38" spans="1:14" ht="15.75" customHeight="1"/>
    <row r="39" spans="1:14" ht="15.75" customHeight="1"/>
    <row r="40" spans="1:14" ht="15.75" customHeight="1"/>
    <row r="41" spans="1:14" ht="15.75" customHeight="1"/>
    <row r="42" spans="1:14" ht="15.75" customHeight="1"/>
    <row r="43" spans="1:14" ht="15.75" customHeight="1"/>
    <row r="44" spans="1:14" ht="15.75" customHeight="1"/>
    <row r="45" spans="1:14" ht="15.75" customHeight="1"/>
    <row r="46" spans="1:14" ht="15.75" customHeight="1"/>
    <row r="47" spans="1:14" ht="15.75" customHeight="1"/>
    <row r="48" spans="1:14" ht="15.75" customHeight="1"/>
  </sheetData>
  <mergeCells count="16">
    <mergeCell ref="M31:N31"/>
    <mergeCell ref="H32:I32"/>
    <mergeCell ref="H33:I33"/>
    <mergeCell ref="H37:I37"/>
    <mergeCell ref="H7:N7"/>
    <mergeCell ref="E9:I9"/>
    <mergeCell ref="M9:N9"/>
    <mergeCell ref="J17:L17"/>
    <mergeCell ref="F29:G29"/>
    <mergeCell ref="F30:G30"/>
    <mergeCell ref="H6:N6"/>
    <mergeCell ref="A2:N2"/>
    <mergeCell ref="A3:B3"/>
    <mergeCell ref="L3:N3"/>
    <mergeCell ref="H4:N4"/>
    <mergeCell ref="H5:N5"/>
  </mergeCells>
  <pageMargins left="7.874015748031496E-2" right="0" top="0.19685039370078741" bottom="0" header="0.15748031496062992" footer="0.15748031496062992"/>
  <pageSetup scale="75" orientation="landscape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abSelected="1" view="pageBreakPreview" topLeftCell="C1" zoomScale="73" zoomScaleSheetLayoutView="73" workbookViewId="0">
      <selection activeCell="R26" sqref="R26"/>
    </sheetView>
  </sheetViews>
  <sheetFormatPr defaultColWidth="9.140625" defaultRowHeight="15"/>
  <cols>
    <col min="1" max="2" width="12" style="79" customWidth="1"/>
    <col min="3" max="3" width="6.5703125" style="79" customWidth="1"/>
    <col min="4" max="4" width="1.7109375" style="79" customWidth="1"/>
    <col min="5" max="5" width="10.85546875" style="79" customWidth="1"/>
    <col min="6" max="6" width="12.7109375" style="79" bestFit="1" customWidth="1"/>
    <col min="7" max="7" width="16.28515625" style="79" customWidth="1"/>
    <col min="8" max="8" width="13.42578125" style="79" bestFit="1" customWidth="1"/>
    <col min="9" max="11" width="10.7109375" style="79" customWidth="1"/>
    <col min="12" max="12" width="15.28515625" style="79" customWidth="1"/>
    <col min="13" max="13" width="12.140625" style="79" customWidth="1"/>
    <col min="14" max="14" width="10.28515625" style="79" customWidth="1"/>
    <col min="15" max="15" width="9.28515625" style="79" bestFit="1" customWidth="1"/>
    <col min="16" max="16" width="14.7109375" style="79" bestFit="1" customWidth="1"/>
    <col min="17" max="17" width="13.42578125" style="79" bestFit="1" customWidth="1"/>
    <col min="18" max="18" width="14.42578125" style="79" bestFit="1" customWidth="1"/>
    <col min="19" max="19" width="13.140625" style="79" bestFit="1" customWidth="1"/>
    <col min="20" max="16384" width="9.140625" style="79"/>
  </cols>
  <sheetData>
    <row r="1" spans="1:19" ht="24" customHeight="1" thickBot="1">
      <c r="A1" s="314" t="s">
        <v>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6"/>
    </row>
    <row r="2" spans="1:19">
      <c r="A2" s="80"/>
      <c r="B2" s="81"/>
      <c r="C2" s="81"/>
      <c r="D2" s="81"/>
      <c r="E2" s="81"/>
      <c r="F2" s="82"/>
      <c r="G2" s="82"/>
      <c r="H2" s="83"/>
      <c r="I2" s="84"/>
      <c r="J2" s="84"/>
      <c r="K2" s="84"/>
      <c r="L2" s="159"/>
      <c r="M2" s="160"/>
      <c r="N2" s="161"/>
      <c r="O2" s="162"/>
      <c r="P2" s="162"/>
      <c r="Q2" s="162"/>
      <c r="R2" s="162"/>
      <c r="S2" s="85"/>
    </row>
    <row r="3" spans="1:19" ht="15.75">
      <c r="A3" s="86"/>
      <c r="B3" s="87"/>
      <c r="C3" s="87"/>
      <c r="D3" s="87"/>
      <c r="E3" s="87"/>
      <c r="F3" s="82"/>
      <c r="G3" s="82"/>
      <c r="H3" s="83"/>
      <c r="I3" s="83"/>
      <c r="J3" s="83"/>
      <c r="K3" s="84"/>
      <c r="L3" s="317"/>
      <c r="M3" s="318"/>
      <c r="N3" s="318"/>
      <c r="O3" s="318"/>
      <c r="P3" s="318"/>
      <c r="Q3" s="318"/>
      <c r="R3" s="318"/>
      <c r="S3" s="319"/>
    </row>
    <row r="4" spans="1:19">
      <c r="A4" s="88"/>
      <c r="B4" s="89"/>
      <c r="C4" s="89"/>
      <c r="D4" s="89"/>
      <c r="E4" s="89"/>
      <c r="F4" s="82"/>
      <c r="G4" s="82"/>
      <c r="H4" s="83"/>
      <c r="I4" s="83"/>
      <c r="J4" s="83"/>
      <c r="K4" s="84"/>
      <c r="L4" s="163"/>
      <c r="M4" s="90"/>
      <c r="N4" s="91"/>
      <c r="O4" s="91"/>
      <c r="P4" s="91"/>
      <c r="Q4" s="91"/>
      <c r="R4" s="91"/>
      <c r="S4" s="92"/>
    </row>
    <row r="5" spans="1:19">
      <c r="A5" s="88"/>
      <c r="B5" s="89"/>
      <c r="C5" s="89"/>
      <c r="D5" s="89"/>
      <c r="E5" s="89"/>
      <c r="F5" s="82"/>
      <c r="G5" s="82"/>
      <c r="H5" s="83"/>
      <c r="I5" s="83"/>
      <c r="J5" s="83"/>
      <c r="K5" s="84"/>
      <c r="L5" s="164"/>
      <c r="M5" s="93"/>
      <c r="N5" s="93"/>
      <c r="O5" s="93"/>
      <c r="P5" s="93"/>
      <c r="Q5" s="93"/>
      <c r="R5" s="93"/>
      <c r="S5" s="94"/>
    </row>
    <row r="6" spans="1:19">
      <c r="A6" s="88"/>
      <c r="B6" s="89"/>
      <c r="C6" s="89"/>
      <c r="D6" s="89"/>
      <c r="E6" s="89"/>
      <c r="F6" s="84"/>
      <c r="G6" s="84"/>
      <c r="H6" s="84"/>
      <c r="I6" s="83"/>
      <c r="J6" s="83"/>
      <c r="K6" s="84"/>
      <c r="L6" s="165"/>
      <c r="M6" s="91"/>
      <c r="N6" s="91"/>
      <c r="O6" s="91"/>
      <c r="P6" s="91"/>
      <c r="Q6" s="91"/>
      <c r="R6" s="91"/>
      <c r="S6" s="92"/>
    </row>
    <row r="7" spans="1:19" ht="15.75" thickBot="1">
      <c r="A7" s="170"/>
      <c r="B7" s="171"/>
      <c r="C7" s="171"/>
      <c r="D7" s="171"/>
      <c r="E7" s="171"/>
      <c r="F7" s="172"/>
      <c r="G7" s="172"/>
      <c r="H7" s="83"/>
      <c r="I7" s="83"/>
      <c r="J7" s="83"/>
      <c r="K7" s="84"/>
      <c r="L7" s="166" t="s">
        <v>73</v>
      </c>
      <c r="M7" s="167" t="s">
        <v>80</v>
      </c>
      <c r="N7" s="168"/>
      <c r="O7" s="169"/>
      <c r="P7" s="169"/>
      <c r="Q7" s="169"/>
      <c r="R7" s="169"/>
      <c r="S7" s="96"/>
    </row>
    <row r="8" spans="1:19">
      <c r="A8" s="80"/>
      <c r="B8" s="173"/>
      <c r="C8" s="173"/>
      <c r="D8" s="173"/>
      <c r="E8" s="173"/>
      <c r="F8" s="174"/>
      <c r="G8" s="174"/>
      <c r="H8" s="175"/>
      <c r="I8" s="175"/>
      <c r="J8" s="175"/>
      <c r="K8" s="176"/>
      <c r="L8" s="97" t="s">
        <v>55</v>
      </c>
      <c r="M8" s="98"/>
      <c r="N8" s="98"/>
      <c r="O8" s="99"/>
      <c r="P8" s="99"/>
      <c r="Q8" s="99"/>
      <c r="R8" s="99"/>
      <c r="S8" s="135"/>
    </row>
    <row r="9" spans="1:19" ht="16.5" thickBot="1">
      <c r="A9" s="177"/>
      <c r="B9" s="134"/>
      <c r="C9" s="134"/>
      <c r="D9" s="134"/>
      <c r="E9" s="134"/>
      <c r="F9" s="178"/>
      <c r="G9" s="178"/>
      <c r="H9" s="179"/>
      <c r="I9" s="179"/>
      <c r="J9" s="179"/>
      <c r="K9" s="180"/>
      <c r="L9" s="100"/>
      <c r="M9" s="95"/>
      <c r="N9" s="95"/>
      <c r="O9" s="101"/>
      <c r="P9" s="101"/>
      <c r="Q9" s="101"/>
      <c r="R9" s="101"/>
      <c r="S9" s="136"/>
    </row>
    <row r="10" spans="1:19" s="103" customFormat="1" ht="15" customHeight="1" thickBot="1">
      <c r="A10" s="296" t="s">
        <v>17</v>
      </c>
      <c r="B10" s="320"/>
      <c r="C10" s="320"/>
      <c r="D10" s="320"/>
      <c r="E10" s="320"/>
      <c r="F10" s="321"/>
      <c r="G10" s="322"/>
      <c r="H10" s="323"/>
      <c r="I10" s="324" t="s">
        <v>56</v>
      </c>
      <c r="J10" s="325"/>
      <c r="K10" s="325"/>
      <c r="L10" s="326"/>
      <c r="M10" s="327"/>
      <c r="N10" s="328"/>
      <c r="O10" s="328"/>
      <c r="P10" s="328"/>
      <c r="Q10" s="328"/>
      <c r="R10" s="328"/>
      <c r="S10" s="329"/>
    </row>
    <row r="11" spans="1:19" s="103" customFormat="1" ht="28.5" customHeight="1" thickBot="1">
      <c r="A11" s="321" t="s">
        <v>76</v>
      </c>
      <c r="B11" s="330"/>
      <c r="C11" s="331" t="s">
        <v>77</v>
      </c>
      <c r="D11" s="331"/>
      <c r="E11" s="332"/>
      <c r="F11" s="203" t="s">
        <v>20</v>
      </c>
      <c r="G11" s="182" t="s">
        <v>21</v>
      </c>
      <c r="H11" s="182" t="s">
        <v>22</v>
      </c>
      <c r="I11" s="182" t="s">
        <v>40</v>
      </c>
      <c r="J11" s="182" t="s">
        <v>2</v>
      </c>
      <c r="K11" s="182" t="s">
        <v>3</v>
      </c>
      <c r="L11" s="182" t="s">
        <v>4</v>
      </c>
      <c r="M11" s="149" t="s">
        <v>71</v>
      </c>
      <c r="N11" s="149" t="s">
        <v>26</v>
      </c>
      <c r="O11" s="183" t="s">
        <v>27</v>
      </c>
      <c r="P11" s="184" t="s">
        <v>67</v>
      </c>
      <c r="Q11" s="184" t="s">
        <v>68</v>
      </c>
      <c r="R11" s="185" t="s">
        <v>69</v>
      </c>
      <c r="S11" s="186" t="s">
        <v>70</v>
      </c>
    </row>
    <row r="12" spans="1:19" s="76" customFormat="1" ht="19.5" customHeight="1">
      <c r="A12" s="235" t="s">
        <v>78</v>
      </c>
      <c r="B12" s="235">
        <f>E12</f>
        <v>84</v>
      </c>
      <c r="C12" s="201">
        <v>1</v>
      </c>
      <c r="D12" s="200" t="s">
        <v>72</v>
      </c>
      <c r="E12" s="212">
        <f>N12</f>
        <v>84</v>
      </c>
      <c r="F12" s="304"/>
      <c r="G12" s="307" t="s">
        <v>80</v>
      </c>
      <c r="H12" s="307" t="s">
        <v>83</v>
      </c>
      <c r="I12" s="187">
        <v>24</v>
      </c>
      <c r="J12" s="187"/>
      <c r="K12" s="187"/>
      <c r="L12" s="188"/>
      <c r="M12" s="189">
        <f>SUM(I12:L12)</f>
        <v>24</v>
      </c>
      <c r="N12" s="189">
        <f>O12/24</f>
        <v>84</v>
      </c>
      <c r="O12" s="189">
        <f>2016</f>
        <v>2016</v>
      </c>
      <c r="P12" s="190">
        <v>7.3</v>
      </c>
      <c r="Q12" s="190">
        <v>8.1999999999999993</v>
      </c>
      <c r="R12" s="190">
        <f>N12*P12</f>
        <v>613.19999999999993</v>
      </c>
      <c r="S12" s="191">
        <f>N12*Q12</f>
        <v>688.8</v>
      </c>
    </row>
    <row r="13" spans="1:19" s="76" customFormat="1" ht="19.5" customHeight="1">
      <c r="A13" s="235">
        <f>B12+1</f>
        <v>85</v>
      </c>
      <c r="B13" s="235">
        <f>B12+N13</f>
        <v>251</v>
      </c>
      <c r="C13" s="201">
        <f t="shared" ref="C13:C15" si="0">E12+1</f>
        <v>85</v>
      </c>
      <c r="D13" s="200" t="s">
        <v>72</v>
      </c>
      <c r="E13" s="204">
        <f t="shared" ref="E13:E15" si="1">E12+N13</f>
        <v>251</v>
      </c>
      <c r="F13" s="305"/>
      <c r="G13" s="308"/>
      <c r="H13" s="308"/>
      <c r="I13" s="72"/>
      <c r="J13" s="72">
        <v>24</v>
      </c>
      <c r="K13" s="72"/>
      <c r="L13" s="73"/>
      <c r="M13" s="74">
        <f>SUM(I13:L13)</f>
        <v>24</v>
      </c>
      <c r="N13" s="74">
        <f>O13/24</f>
        <v>167</v>
      </c>
      <c r="O13" s="74">
        <v>4008</v>
      </c>
      <c r="P13" s="75">
        <v>7.8</v>
      </c>
      <c r="Q13" s="75">
        <v>8.6999999999999993</v>
      </c>
      <c r="R13" s="75">
        <f>N13*P13</f>
        <v>1302.5999999999999</v>
      </c>
      <c r="S13" s="137">
        <f>N13*Q13</f>
        <v>1452.8999999999999</v>
      </c>
    </row>
    <row r="14" spans="1:19" s="76" customFormat="1" ht="19.5" customHeight="1">
      <c r="A14" s="235">
        <f>B13+1</f>
        <v>252</v>
      </c>
      <c r="B14" s="235">
        <f>B13+N14</f>
        <v>418</v>
      </c>
      <c r="C14" s="201">
        <f t="shared" si="0"/>
        <v>252</v>
      </c>
      <c r="D14" s="200" t="s">
        <v>72</v>
      </c>
      <c r="E14" s="204">
        <f t="shared" si="1"/>
        <v>418</v>
      </c>
      <c r="F14" s="305"/>
      <c r="G14" s="308"/>
      <c r="H14" s="308"/>
      <c r="I14" s="72"/>
      <c r="J14" s="72"/>
      <c r="K14" s="72">
        <v>24</v>
      </c>
      <c r="L14" s="73"/>
      <c r="M14" s="74">
        <f t="shared" ref="M14:M15" si="2">SUM(I14:L14)</f>
        <v>24</v>
      </c>
      <c r="N14" s="74">
        <f>O14/24</f>
        <v>167</v>
      </c>
      <c r="O14" s="74">
        <v>4008</v>
      </c>
      <c r="P14" s="75">
        <v>8.6999999999999993</v>
      </c>
      <c r="Q14" s="75">
        <v>9.6</v>
      </c>
      <c r="R14" s="75">
        <f t="shared" ref="R14:R15" si="3">N14*P14</f>
        <v>1452.8999999999999</v>
      </c>
      <c r="S14" s="137">
        <f t="shared" ref="S14:S15" si="4">N14*Q14</f>
        <v>1603.2</v>
      </c>
    </row>
    <row r="15" spans="1:19" s="76" customFormat="1" ht="19.5" customHeight="1" thickBot="1">
      <c r="A15" s="236">
        <f>B14+1</f>
        <v>419</v>
      </c>
      <c r="B15" s="236">
        <f>B14+N15</f>
        <v>502</v>
      </c>
      <c r="C15" s="202">
        <f t="shared" si="0"/>
        <v>419</v>
      </c>
      <c r="D15" s="205" t="s">
        <v>72</v>
      </c>
      <c r="E15" s="206">
        <f t="shared" si="1"/>
        <v>502</v>
      </c>
      <c r="F15" s="306"/>
      <c r="G15" s="309"/>
      <c r="H15" s="309"/>
      <c r="I15" s="192"/>
      <c r="J15" s="192"/>
      <c r="K15" s="192"/>
      <c r="L15" s="193">
        <v>24</v>
      </c>
      <c r="M15" s="156">
        <f t="shared" si="2"/>
        <v>24</v>
      </c>
      <c r="N15" s="156">
        <f>O15/24</f>
        <v>84</v>
      </c>
      <c r="O15" s="156">
        <v>2016</v>
      </c>
      <c r="P15" s="194">
        <v>9.4</v>
      </c>
      <c r="Q15" s="194">
        <v>10.3</v>
      </c>
      <c r="R15" s="194">
        <f t="shared" si="3"/>
        <v>789.6</v>
      </c>
      <c r="S15" s="195">
        <f t="shared" si="4"/>
        <v>865.2</v>
      </c>
    </row>
    <row r="16" spans="1:19" ht="22.5" customHeight="1" thickBot="1">
      <c r="A16" s="237"/>
      <c r="B16" s="238"/>
      <c r="C16" s="199"/>
      <c r="D16" s="199"/>
      <c r="E16" s="151"/>
      <c r="F16" s="152"/>
      <c r="G16" s="152"/>
      <c r="H16" s="152"/>
      <c r="I16" s="153"/>
      <c r="J16" s="153"/>
      <c r="K16" s="154"/>
      <c r="L16" s="154"/>
      <c r="M16" s="155" t="s">
        <v>32</v>
      </c>
      <c r="N16" s="155">
        <f>SUM(N12:N15)</f>
        <v>502</v>
      </c>
      <c r="O16" s="155">
        <f>SUM(O12:O15)</f>
        <v>12048</v>
      </c>
      <c r="P16" s="156"/>
      <c r="Q16" s="156"/>
      <c r="R16" s="157">
        <f>SUM(R12:R15)</f>
        <v>4158.3</v>
      </c>
      <c r="S16" s="158">
        <f>SUM(S12:S15)</f>
        <v>4610.0999999999995</v>
      </c>
    </row>
    <row r="17" spans="1:19" s="76" customFormat="1" ht="19.5" customHeight="1">
      <c r="A17" s="235">
        <f>B15+1</f>
        <v>503</v>
      </c>
      <c r="B17" s="235">
        <f>B15+N17</f>
        <v>586</v>
      </c>
      <c r="C17" s="201">
        <v>1</v>
      </c>
      <c r="D17" s="200" t="s">
        <v>72</v>
      </c>
      <c r="E17" s="212">
        <f>N17</f>
        <v>84</v>
      </c>
      <c r="F17" s="304"/>
      <c r="G17" s="307" t="s">
        <v>80</v>
      </c>
      <c r="H17" s="307" t="s">
        <v>84</v>
      </c>
      <c r="I17" s="187">
        <v>24</v>
      </c>
      <c r="J17" s="187"/>
      <c r="K17" s="187"/>
      <c r="L17" s="188"/>
      <c r="M17" s="189">
        <f>SUM(I17:L17)</f>
        <v>24</v>
      </c>
      <c r="N17" s="189">
        <f>O17/24</f>
        <v>84</v>
      </c>
      <c r="O17" s="189">
        <f>2016</f>
        <v>2016</v>
      </c>
      <c r="P17" s="190">
        <v>7.3</v>
      </c>
      <c r="Q17" s="190">
        <v>8.1999999999999993</v>
      </c>
      <c r="R17" s="190">
        <f>N17*P17</f>
        <v>613.19999999999993</v>
      </c>
      <c r="S17" s="191">
        <f>N17*Q17</f>
        <v>688.8</v>
      </c>
    </row>
    <row r="18" spans="1:19" s="76" customFormat="1" ht="19.5" customHeight="1">
      <c r="A18" s="235">
        <f>B17+1</f>
        <v>587</v>
      </c>
      <c r="B18" s="235">
        <f>B17+N18</f>
        <v>753</v>
      </c>
      <c r="C18" s="201">
        <f t="shared" ref="C18:C20" si="5">E17+1</f>
        <v>85</v>
      </c>
      <c r="D18" s="200" t="s">
        <v>72</v>
      </c>
      <c r="E18" s="204">
        <f t="shared" ref="E18:E20" si="6">E17+N18</f>
        <v>251</v>
      </c>
      <c r="F18" s="305"/>
      <c r="G18" s="308"/>
      <c r="H18" s="308"/>
      <c r="I18" s="72"/>
      <c r="J18" s="72">
        <v>24</v>
      </c>
      <c r="K18" s="72"/>
      <c r="L18" s="73"/>
      <c r="M18" s="74">
        <f>SUM(I18:L18)</f>
        <v>24</v>
      </c>
      <c r="N18" s="74">
        <f>O18/24</f>
        <v>167</v>
      </c>
      <c r="O18" s="74">
        <v>4008</v>
      </c>
      <c r="P18" s="75">
        <v>7.8</v>
      </c>
      <c r="Q18" s="75">
        <v>8.6999999999999993</v>
      </c>
      <c r="R18" s="75">
        <f>N18*P18</f>
        <v>1302.5999999999999</v>
      </c>
      <c r="S18" s="137">
        <f>N18*Q18</f>
        <v>1452.8999999999999</v>
      </c>
    </row>
    <row r="19" spans="1:19" s="76" customFormat="1" ht="19.5" customHeight="1">
      <c r="A19" s="235">
        <f>B18+1</f>
        <v>754</v>
      </c>
      <c r="B19" s="235">
        <f>B18+N19</f>
        <v>920</v>
      </c>
      <c r="C19" s="201">
        <f t="shared" si="5"/>
        <v>252</v>
      </c>
      <c r="D19" s="200" t="s">
        <v>72</v>
      </c>
      <c r="E19" s="204">
        <f t="shared" si="6"/>
        <v>418</v>
      </c>
      <c r="F19" s="305"/>
      <c r="G19" s="308"/>
      <c r="H19" s="308"/>
      <c r="I19" s="72"/>
      <c r="J19" s="72"/>
      <c r="K19" s="72">
        <v>24</v>
      </c>
      <c r="L19" s="73"/>
      <c r="M19" s="74">
        <f t="shared" ref="M19:M20" si="7">SUM(I19:L19)</f>
        <v>24</v>
      </c>
      <c r="N19" s="74">
        <f>O19/24</f>
        <v>167</v>
      </c>
      <c r="O19" s="74">
        <v>4008</v>
      </c>
      <c r="P19" s="75">
        <v>8.6999999999999993</v>
      </c>
      <c r="Q19" s="75">
        <v>9.6</v>
      </c>
      <c r="R19" s="75">
        <f t="shared" ref="R19:R20" si="8">N19*P19</f>
        <v>1452.8999999999999</v>
      </c>
      <c r="S19" s="137">
        <f t="shared" ref="S19:S20" si="9">N19*Q19</f>
        <v>1603.2</v>
      </c>
    </row>
    <row r="20" spans="1:19" s="76" customFormat="1" ht="19.5" customHeight="1" thickBot="1">
      <c r="A20" s="236">
        <f>B19+1</f>
        <v>921</v>
      </c>
      <c r="B20" s="236">
        <f>B19+N20</f>
        <v>1004</v>
      </c>
      <c r="C20" s="202">
        <f t="shared" si="5"/>
        <v>419</v>
      </c>
      <c r="D20" s="205" t="s">
        <v>72</v>
      </c>
      <c r="E20" s="206">
        <f t="shared" si="6"/>
        <v>502</v>
      </c>
      <c r="F20" s="306"/>
      <c r="G20" s="309"/>
      <c r="H20" s="309"/>
      <c r="I20" s="192"/>
      <c r="J20" s="192"/>
      <c r="K20" s="192"/>
      <c r="L20" s="193">
        <v>24</v>
      </c>
      <c r="M20" s="156">
        <f t="shared" si="7"/>
        <v>24</v>
      </c>
      <c r="N20" s="156">
        <f>O20/24</f>
        <v>84</v>
      </c>
      <c r="O20" s="156">
        <v>2016</v>
      </c>
      <c r="P20" s="194">
        <v>9.4</v>
      </c>
      <c r="Q20" s="194">
        <v>10.3</v>
      </c>
      <c r="R20" s="194">
        <f t="shared" si="8"/>
        <v>789.6</v>
      </c>
      <c r="S20" s="195">
        <f t="shared" si="9"/>
        <v>865.2</v>
      </c>
    </row>
    <row r="21" spans="1:19" ht="22.5" customHeight="1" thickBot="1">
      <c r="A21" s="237"/>
      <c r="B21" s="238"/>
      <c r="C21" s="199"/>
      <c r="D21" s="199"/>
      <c r="E21" s="151"/>
      <c r="F21" s="152"/>
      <c r="G21" s="152"/>
      <c r="H21" s="152"/>
      <c r="I21" s="153"/>
      <c r="J21" s="153"/>
      <c r="K21" s="154"/>
      <c r="L21" s="154"/>
      <c r="M21" s="155" t="s">
        <v>32</v>
      </c>
      <c r="N21" s="155">
        <f>SUM(N17:N20)</f>
        <v>502</v>
      </c>
      <c r="O21" s="155">
        <f>SUM(O17:O20)</f>
        <v>12048</v>
      </c>
      <c r="P21" s="156"/>
      <c r="Q21" s="156"/>
      <c r="R21" s="157">
        <f>SUM(R17:R20)</f>
        <v>4158.3</v>
      </c>
      <c r="S21" s="158">
        <f>SUM(S17:S20)</f>
        <v>4610.0999999999995</v>
      </c>
    </row>
    <row r="22" spans="1:19" s="76" customFormat="1" ht="19.5" customHeight="1">
      <c r="A22" s="235">
        <f>B20+1</f>
        <v>1005</v>
      </c>
      <c r="B22" s="235">
        <f>B20+N22</f>
        <v>1088</v>
      </c>
      <c r="C22" s="201">
        <v>1</v>
      </c>
      <c r="D22" s="200" t="s">
        <v>72</v>
      </c>
      <c r="E22" s="212">
        <f>N22</f>
        <v>84</v>
      </c>
      <c r="F22" s="304"/>
      <c r="G22" s="307" t="s">
        <v>80</v>
      </c>
      <c r="H22" s="307" t="s">
        <v>82</v>
      </c>
      <c r="I22" s="187">
        <v>24</v>
      </c>
      <c r="J22" s="187"/>
      <c r="K22" s="187"/>
      <c r="L22" s="188"/>
      <c r="M22" s="189">
        <f>SUM(I22:L22)</f>
        <v>24</v>
      </c>
      <c r="N22" s="189">
        <f>O22/24</f>
        <v>84</v>
      </c>
      <c r="O22" s="189">
        <f>2016</f>
        <v>2016</v>
      </c>
      <c r="P22" s="190">
        <v>7.3</v>
      </c>
      <c r="Q22" s="190">
        <v>8.1999999999999993</v>
      </c>
      <c r="R22" s="190">
        <f>N22*P22</f>
        <v>613.19999999999993</v>
      </c>
      <c r="S22" s="191">
        <f>N22*Q22</f>
        <v>688.8</v>
      </c>
    </row>
    <row r="23" spans="1:19" s="76" customFormat="1" ht="19.5" customHeight="1">
      <c r="A23" s="235">
        <f>B22+1</f>
        <v>1089</v>
      </c>
      <c r="B23" s="235">
        <f>B22+N23</f>
        <v>1255</v>
      </c>
      <c r="C23" s="201">
        <f t="shared" ref="C23:C25" si="10">E22+1</f>
        <v>85</v>
      </c>
      <c r="D23" s="200" t="s">
        <v>72</v>
      </c>
      <c r="E23" s="204">
        <f t="shared" ref="E23:E25" si="11">E22+N23</f>
        <v>251</v>
      </c>
      <c r="F23" s="305"/>
      <c r="G23" s="308"/>
      <c r="H23" s="308"/>
      <c r="I23" s="72"/>
      <c r="J23" s="72">
        <v>24</v>
      </c>
      <c r="K23" s="72"/>
      <c r="L23" s="73"/>
      <c r="M23" s="74">
        <f>SUM(I23:L23)</f>
        <v>24</v>
      </c>
      <c r="N23" s="74">
        <f>O23/24</f>
        <v>167</v>
      </c>
      <c r="O23" s="74">
        <v>4008</v>
      </c>
      <c r="P23" s="75">
        <v>7.8</v>
      </c>
      <c r="Q23" s="75">
        <v>8.6999999999999993</v>
      </c>
      <c r="R23" s="75">
        <f>N23*P23</f>
        <v>1302.5999999999999</v>
      </c>
      <c r="S23" s="137">
        <f>N23*Q23</f>
        <v>1452.8999999999999</v>
      </c>
    </row>
    <row r="24" spans="1:19" s="76" customFormat="1" ht="19.5" customHeight="1">
      <c r="A24" s="235">
        <f>B23+1</f>
        <v>1256</v>
      </c>
      <c r="B24" s="235">
        <f>B23+N24</f>
        <v>1422</v>
      </c>
      <c r="C24" s="201">
        <f t="shared" si="10"/>
        <v>252</v>
      </c>
      <c r="D24" s="200" t="s">
        <v>72</v>
      </c>
      <c r="E24" s="204">
        <f t="shared" si="11"/>
        <v>418</v>
      </c>
      <c r="F24" s="305"/>
      <c r="G24" s="308"/>
      <c r="H24" s="308"/>
      <c r="I24" s="72"/>
      <c r="J24" s="72"/>
      <c r="K24" s="72">
        <v>24</v>
      </c>
      <c r="L24" s="73"/>
      <c r="M24" s="74">
        <f t="shared" ref="M24:M25" si="12">SUM(I24:L24)</f>
        <v>24</v>
      </c>
      <c r="N24" s="74">
        <f>O24/24</f>
        <v>167</v>
      </c>
      <c r="O24" s="74">
        <v>4008</v>
      </c>
      <c r="P24" s="75">
        <v>8.6999999999999993</v>
      </c>
      <c r="Q24" s="75">
        <v>9.6</v>
      </c>
      <c r="R24" s="75">
        <f t="shared" ref="R24:R25" si="13">N24*P24</f>
        <v>1452.8999999999999</v>
      </c>
      <c r="S24" s="137">
        <f t="shared" ref="S24:S25" si="14">N24*Q24</f>
        <v>1603.2</v>
      </c>
    </row>
    <row r="25" spans="1:19" s="76" customFormat="1" ht="22.5" customHeight="1" thickBot="1">
      <c r="A25" s="236">
        <f>B24+1</f>
        <v>1423</v>
      </c>
      <c r="B25" s="236">
        <f>B24+N25</f>
        <v>1506</v>
      </c>
      <c r="C25" s="202">
        <f t="shared" si="10"/>
        <v>419</v>
      </c>
      <c r="D25" s="205" t="s">
        <v>72</v>
      </c>
      <c r="E25" s="206">
        <f t="shared" si="11"/>
        <v>502</v>
      </c>
      <c r="F25" s="306"/>
      <c r="G25" s="309"/>
      <c r="H25" s="309"/>
      <c r="I25" s="192"/>
      <c r="J25" s="192"/>
      <c r="K25" s="192"/>
      <c r="L25" s="193">
        <v>24</v>
      </c>
      <c r="M25" s="156">
        <f t="shared" si="12"/>
        <v>24</v>
      </c>
      <c r="N25" s="156">
        <f>O25/24</f>
        <v>84</v>
      </c>
      <c r="O25" s="156">
        <v>2016</v>
      </c>
      <c r="P25" s="194">
        <v>9.4</v>
      </c>
      <c r="Q25" s="194">
        <v>10.3</v>
      </c>
      <c r="R25" s="194">
        <f t="shared" si="13"/>
        <v>789.6</v>
      </c>
      <c r="S25" s="195">
        <f t="shared" si="14"/>
        <v>865.2</v>
      </c>
    </row>
    <row r="26" spans="1:19" ht="22.5" customHeight="1" thickBot="1">
      <c r="A26" s="237"/>
      <c r="B26" s="238"/>
      <c r="C26" s="199"/>
      <c r="D26" s="199"/>
      <c r="E26" s="151"/>
      <c r="F26" s="152"/>
      <c r="G26" s="152"/>
      <c r="H26" s="152"/>
      <c r="I26" s="153"/>
      <c r="J26" s="153"/>
      <c r="K26" s="154"/>
      <c r="L26" s="154"/>
      <c r="M26" s="155" t="s">
        <v>32</v>
      </c>
      <c r="N26" s="155">
        <f>SUM(N22:N25)</f>
        <v>502</v>
      </c>
      <c r="O26" s="155">
        <f>SUM(O22:O25)</f>
        <v>12048</v>
      </c>
      <c r="P26" s="156"/>
      <c r="Q26" s="156"/>
      <c r="R26" s="157">
        <f>SUM(R22:R25)</f>
        <v>4158.3</v>
      </c>
      <c r="S26" s="158">
        <f>SUM(S22:S25)</f>
        <v>4610.0999999999995</v>
      </c>
    </row>
    <row r="27" spans="1:19" ht="22.5" customHeight="1" thickBot="1">
      <c r="A27" s="150"/>
      <c r="B27" s="199"/>
      <c r="C27" s="199"/>
      <c r="D27" s="199"/>
      <c r="E27" s="151"/>
      <c r="F27" s="152"/>
      <c r="G27" s="152"/>
      <c r="H27" s="152"/>
      <c r="I27" s="153"/>
      <c r="J27" s="153"/>
      <c r="K27" s="154"/>
      <c r="L27" s="154"/>
      <c r="M27" s="155" t="s">
        <v>32</v>
      </c>
      <c r="N27" s="155">
        <f>N26+N21+N16</f>
        <v>1506</v>
      </c>
      <c r="O27" s="155">
        <f>O26+O21+O16</f>
        <v>36144</v>
      </c>
      <c r="P27" s="156"/>
      <c r="Q27" s="156"/>
      <c r="R27" s="155">
        <f t="shared" ref="R27:S27" si="15">R26+R21+R16</f>
        <v>12474.900000000001</v>
      </c>
      <c r="S27" s="155">
        <f t="shared" si="15"/>
        <v>13830.3</v>
      </c>
    </row>
    <row r="28" spans="1:19" ht="15.75" thickBot="1">
      <c r="A28" s="207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9"/>
      <c r="N28" s="209"/>
      <c r="O28" s="242"/>
      <c r="P28" s="242"/>
      <c r="Q28" s="242"/>
      <c r="R28" s="242"/>
      <c r="S28" s="243"/>
    </row>
    <row r="29" spans="1:19" ht="20.25" customHeight="1" thickBot="1">
      <c r="A29" s="310" t="s">
        <v>33</v>
      </c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2"/>
      <c r="M29" s="107"/>
      <c r="N29" s="106"/>
      <c r="O29" s="240"/>
      <c r="P29" s="240"/>
      <c r="Q29" s="240"/>
      <c r="R29" s="240"/>
      <c r="S29" s="138"/>
    </row>
    <row r="30" spans="1:19" s="103" customFormat="1" ht="30" customHeight="1">
      <c r="A30" s="296" t="s">
        <v>20</v>
      </c>
      <c r="B30" s="297"/>
      <c r="C30" s="301" t="s">
        <v>21</v>
      </c>
      <c r="D30" s="313"/>
      <c r="E30" s="302"/>
      <c r="F30" s="241" t="s">
        <v>22</v>
      </c>
      <c r="G30" s="144"/>
      <c r="H30" s="241" t="s">
        <v>40</v>
      </c>
      <c r="I30" s="241" t="s">
        <v>2</v>
      </c>
      <c r="J30" s="241" t="s">
        <v>3</v>
      </c>
      <c r="K30" s="241" t="s">
        <v>4</v>
      </c>
      <c r="L30" s="145" t="s">
        <v>27</v>
      </c>
      <c r="M30" s="111"/>
      <c r="N30" s="240"/>
      <c r="O30" s="240"/>
      <c r="P30" s="240"/>
      <c r="Q30" s="240"/>
      <c r="R30" s="240"/>
      <c r="S30" s="138"/>
    </row>
    <row r="31" spans="1:19" s="102" customFormat="1" ht="24.95" customHeight="1">
      <c r="A31" s="277">
        <f>F12</f>
        <v>0</v>
      </c>
      <c r="B31" s="278"/>
      <c r="C31" s="281" t="str">
        <f>G12</f>
        <v>FM412BXPM11</v>
      </c>
      <c r="D31" s="282"/>
      <c r="E31" s="283"/>
      <c r="F31" s="286" t="str">
        <f>H12</f>
        <v>#600</v>
      </c>
      <c r="G31" s="239" t="s">
        <v>66</v>
      </c>
      <c r="H31" s="217">
        <v>2000</v>
      </c>
      <c r="I31" s="217">
        <v>4000</v>
      </c>
      <c r="J31" s="217">
        <v>4000</v>
      </c>
      <c r="K31" s="217">
        <v>2000</v>
      </c>
      <c r="L31" s="74">
        <f>K31+J31+I31+H31</f>
        <v>12000</v>
      </c>
      <c r="M31" s="106"/>
      <c r="N31" s="181"/>
      <c r="O31" s="181"/>
      <c r="P31" s="240"/>
      <c r="Q31" s="240"/>
      <c r="R31" s="240"/>
      <c r="S31" s="138"/>
    </row>
    <row r="32" spans="1:19" s="102" customFormat="1" ht="24.95" customHeight="1">
      <c r="A32" s="279"/>
      <c r="B32" s="280"/>
      <c r="C32" s="284"/>
      <c r="D32" s="285"/>
      <c r="E32" s="280"/>
      <c r="F32" s="286"/>
      <c r="G32" s="239" t="s">
        <v>63</v>
      </c>
      <c r="H32" s="72">
        <f>O12</f>
        <v>2016</v>
      </c>
      <c r="I32" s="72">
        <f>O13</f>
        <v>4008</v>
      </c>
      <c r="J32" s="72">
        <f>O14</f>
        <v>4008</v>
      </c>
      <c r="K32" s="74">
        <f>O15</f>
        <v>2016</v>
      </c>
      <c r="L32" s="74">
        <f>K32+J32+I32+H32</f>
        <v>12048</v>
      </c>
      <c r="M32" s="106"/>
      <c r="N32" s="181"/>
      <c r="O32" s="181"/>
      <c r="P32" s="240"/>
      <c r="Q32" s="240"/>
      <c r="R32" s="240"/>
      <c r="S32" s="138"/>
    </row>
    <row r="33" spans="1:20" s="102" customFormat="1" ht="24.95" customHeight="1" thickBot="1">
      <c r="A33" s="218"/>
      <c r="B33" s="233"/>
      <c r="C33" s="281"/>
      <c r="D33" s="282"/>
      <c r="E33" s="283"/>
      <c r="F33" s="219"/>
      <c r="G33" s="220" t="s">
        <v>61</v>
      </c>
      <c r="H33" s="221">
        <f>+H32-H31</f>
        <v>16</v>
      </c>
      <c r="I33" s="221">
        <f>+I32-I31</f>
        <v>8</v>
      </c>
      <c r="J33" s="221">
        <f>+J32-J31</f>
        <v>8</v>
      </c>
      <c r="K33" s="221">
        <f>+K32-K31</f>
        <v>16</v>
      </c>
      <c r="L33" s="222">
        <f>+L32-L31</f>
        <v>48</v>
      </c>
      <c r="M33" s="112"/>
      <c r="N33" s="181"/>
      <c r="O33" s="181"/>
      <c r="P33" s="240"/>
      <c r="Q33" s="240"/>
      <c r="R33" s="240"/>
      <c r="S33" s="138"/>
    </row>
    <row r="34" spans="1:20" s="103" customFormat="1" ht="30" customHeight="1">
      <c r="A34" s="301" t="s">
        <v>20</v>
      </c>
      <c r="B34" s="302"/>
      <c r="C34" s="303" t="s">
        <v>21</v>
      </c>
      <c r="D34" s="303"/>
      <c r="E34" s="303"/>
      <c r="F34" s="241" t="s">
        <v>22</v>
      </c>
      <c r="G34" s="144"/>
      <c r="H34" s="241" t="s">
        <v>40</v>
      </c>
      <c r="I34" s="241" t="s">
        <v>2</v>
      </c>
      <c r="J34" s="241" t="s">
        <v>3</v>
      </c>
      <c r="K34" s="241" t="s">
        <v>4</v>
      </c>
      <c r="L34" s="145" t="s">
        <v>27</v>
      </c>
      <c r="M34" s="111"/>
      <c r="N34" s="240"/>
      <c r="O34" s="240"/>
      <c r="P34" s="240"/>
      <c r="Q34" s="240"/>
      <c r="R34" s="240"/>
      <c r="S34" s="138"/>
    </row>
    <row r="35" spans="1:20" s="102" customFormat="1" ht="24.95" customHeight="1">
      <c r="A35" s="293">
        <f>F17</f>
        <v>0</v>
      </c>
      <c r="B35" s="283"/>
      <c r="C35" s="294" t="str">
        <f>G17</f>
        <v>FM412BXPM11</v>
      </c>
      <c r="D35" s="294"/>
      <c r="E35" s="294"/>
      <c r="F35" s="286" t="str">
        <f>H17</f>
        <v>#001</v>
      </c>
      <c r="G35" s="239" t="s">
        <v>66</v>
      </c>
      <c r="H35" s="217">
        <v>2000</v>
      </c>
      <c r="I35" s="217">
        <v>4000</v>
      </c>
      <c r="J35" s="217">
        <v>4000</v>
      </c>
      <c r="K35" s="217">
        <v>2000</v>
      </c>
      <c r="L35" s="146">
        <f>K35+J35+I35+H35</f>
        <v>12000</v>
      </c>
      <c r="M35" s="106"/>
      <c r="N35" s="181"/>
      <c r="O35" s="181"/>
      <c r="P35" s="240"/>
      <c r="Q35" s="240"/>
      <c r="R35" s="240"/>
      <c r="S35" s="138"/>
    </row>
    <row r="36" spans="1:20" s="102" customFormat="1" ht="24.95" customHeight="1">
      <c r="A36" s="279"/>
      <c r="B36" s="280"/>
      <c r="C36" s="294"/>
      <c r="D36" s="294"/>
      <c r="E36" s="294"/>
      <c r="F36" s="286"/>
      <c r="G36" s="239" t="s">
        <v>63</v>
      </c>
      <c r="H36" s="72">
        <f>O17</f>
        <v>2016</v>
      </c>
      <c r="I36" s="72">
        <f>O18</f>
        <v>4008</v>
      </c>
      <c r="J36" s="72">
        <f>O19</f>
        <v>4008</v>
      </c>
      <c r="K36" s="74">
        <f>O20</f>
        <v>2016</v>
      </c>
      <c r="L36" s="146">
        <f>SUM(H36:K36)</f>
        <v>12048</v>
      </c>
      <c r="M36" s="106"/>
      <c r="N36" s="181"/>
      <c r="O36" s="181"/>
      <c r="P36" s="240"/>
      <c r="Q36" s="240"/>
      <c r="R36" s="240"/>
      <c r="S36" s="138"/>
    </row>
    <row r="37" spans="1:20" s="102" customFormat="1" ht="24.95" customHeight="1" thickBot="1">
      <c r="A37" s="227"/>
      <c r="B37" s="234"/>
      <c r="C37" s="295"/>
      <c r="D37" s="295"/>
      <c r="E37" s="295"/>
      <c r="F37" s="228"/>
      <c r="G37" s="229" t="s">
        <v>61</v>
      </c>
      <c r="H37" s="230">
        <f>+H36-H35</f>
        <v>16</v>
      </c>
      <c r="I37" s="230">
        <f>+I36-I35</f>
        <v>8</v>
      </c>
      <c r="J37" s="230">
        <f>+J36-J35</f>
        <v>8</v>
      </c>
      <c r="K37" s="230">
        <f>+K36-K35</f>
        <v>16</v>
      </c>
      <c r="L37" s="231">
        <f>+L36-L35</f>
        <v>48</v>
      </c>
      <c r="M37" s="112"/>
      <c r="N37" s="181"/>
      <c r="O37" s="181"/>
      <c r="P37" s="240"/>
      <c r="Q37" s="240"/>
      <c r="R37" s="240"/>
      <c r="S37" s="138"/>
    </row>
    <row r="38" spans="1:20" s="103" customFormat="1" ht="30" customHeight="1">
      <c r="A38" s="296" t="s">
        <v>20</v>
      </c>
      <c r="B38" s="297"/>
      <c r="C38" s="298" t="s">
        <v>21</v>
      </c>
      <c r="D38" s="299"/>
      <c r="E38" s="300"/>
      <c r="F38" s="223" t="s">
        <v>22</v>
      </c>
      <c r="G38" s="224"/>
      <c r="H38" s="223" t="s">
        <v>40</v>
      </c>
      <c r="I38" s="223" t="s">
        <v>2</v>
      </c>
      <c r="J38" s="223" t="s">
        <v>3</v>
      </c>
      <c r="K38" s="223" t="s">
        <v>4</v>
      </c>
      <c r="L38" s="225" t="s">
        <v>27</v>
      </c>
      <c r="M38" s="111"/>
      <c r="N38" s="240"/>
      <c r="O38" s="240"/>
      <c r="P38" s="240"/>
      <c r="Q38" s="240"/>
      <c r="R38" s="240"/>
      <c r="S38" s="138"/>
    </row>
    <row r="39" spans="1:20" s="102" customFormat="1" ht="24.95" customHeight="1">
      <c r="A39" s="277">
        <f>F22</f>
        <v>0</v>
      </c>
      <c r="B39" s="278"/>
      <c r="C39" s="281" t="str">
        <f>G22</f>
        <v>FM412BXPM11</v>
      </c>
      <c r="D39" s="282"/>
      <c r="E39" s="283"/>
      <c r="F39" s="286" t="str">
        <f>H22</f>
        <v>#334</v>
      </c>
      <c r="G39" s="239" t="s">
        <v>66</v>
      </c>
      <c r="H39" s="217">
        <v>2000</v>
      </c>
      <c r="I39" s="217">
        <v>4000</v>
      </c>
      <c r="J39" s="217">
        <v>4000</v>
      </c>
      <c r="K39" s="217">
        <v>2000</v>
      </c>
      <c r="L39" s="146">
        <f>H39+I39+J39+K39</f>
        <v>12000</v>
      </c>
      <c r="M39" s="106"/>
      <c r="N39" s="181"/>
      <c r="O39" s="181"/>
      <c r="P39" s="240"/>
      <c r="Q39" s="240"/>
      <c r="R39" s="240"/>
      <c r="S39" s="138"/>
    </row>
    <row r="40" spans="1:20" s="102" customFormat="1" ht="24.95" customHeight="1">
      <c r="A40" s="279"/>
      <c r="B40" s="280"/>
      <c r="C40" s="284"/>
      <c r="D40" s="285"/>
      <c r="E40" s="280"/>
      <c r="F40" s="286"/>
      <c r="G40" s="239" t="s">
        <v>63</v>
      </c>
      <c r="H40" s="72">
        <f>O22</f>
        <v>2016</v>
      </c>
      <c r="I40" s="72">
        <f>O23</f>
        <v>4008</v>
      </c>
      <c r="J40" s="72">
        <f>O24</f>
        <v>4008</v>
      </c>
      <c r="K40" s="74">
        <f>O25</f>
        <v>2016</v>
      </c>
      <c r="L40" s="146">
        <f>SUM(H40:K40)</f>
        <v>12048</v>
      </c>
      <c r="M40" s="106"/>
      <c r="N40" s="181"/>
      <c r="O40" s="181"/>
      <c r="P40" s="240"/>
      <c r="Q40" s="240"/>
      <c r="R40" s="240"/>
      <c r="S40" s="138"/>
    </row>
    <row r="41" spans="1:20" s="102" customFormat="1" ht="24.95" customHeight="1">
      <c r="A41" s="218"/>
      <c r="B41" s="233"/>
      <c r="C41" s="287"/>
      <c r="D41" s="288"/>
      <c r="E41" s="289"/>
      <c r="F41" s="143"/>
      <c r="G41" s="109" t="s">
        <v>61</v>
      </c>
      <c r="H41" s="147">
        <f>+H40-H39</f>
        <v>16</v>
      </c>
      <c r="I41" s="147">
        <f>+I40-I39</f>
        <v>8</v>
      </c>
      <c r="J41" s="147">
        <f>+J40-J39</f>
        <v>8</v>
      </c>
      <c r="K41" s="147">
        <f>+K40-K39</f>
        <v>16</v>
      </c>
      <c r="L41" s="148">
        <f>+L40-L39</f>
        <v>48</v>
      </c>
      <c r="M41" s="112"/>
      <c r="N41" s="181"/>
      <c r="O41" s="181"/>
      <c r="P41" s="240"/>
      <c r="Q41" s="240"/>
      <c r="R41" s="240"/>
      <c r="S41" s="138"/>
    </row>
    <row r="42" spans="1:20" s="102" customFormat="1" ht="24.95" customHeight="1">
      <c r="A42" s="196"/>
      <c r="B42" s="197"/>
      <c r="C42" s="197"/>
      <c r="D42" s="197"/>
      <c r="E42" s="197"/>
      <c r="F42" s="181"/>
      <c r="G42" s="111"/>
      <c r="H42" s="198"/>
      <c r="I42" s="198"/>
      <c r="J42" s="198"/>
      <c r="K42" s="198"/>
      <c r="L42" s="198"/>
      <c r="M42" s="112"/>
      <c r="N42" s="181"/>
      <c r="O42" s="181"/>
      <c r="P42" s="240"/>
      <c r="Q42" s="240"/>
      <c r="R42" s="240"/>
      <c r="S42" s="138"/>
    </row>
    <row r="43" spans="1:20">
      <c r="A43" s="113"/>
      <c r="B43" s="105"/>
      <c r="C43" s="105"/>
      <c r="D43" s="105"/>
      <c r="E43" s="105"/>
      <c r="F43" s="105"/>
      <c r="G43" s="105"/>
      <c r="H43" s="105"/>
      <c r="I43" s="105"/>
      <c r="J43" s="105"/>
      <c r="K43" s="290"/>
      <c r="L43" s="290"/>
      <c r="M43" s="240"/>
      <c r="N43" s="106"/>
      <c r="O43" s="240"/>
      <c r="P43" s="240"/>
      <c r="Q43" s="240"/>
      <c r="R43" s="240"/>
      <c r="S43" s="138"/>
      <c r="T43" s="102"/>
    </row>
    <row r="44" spans="1:20">
      <c r="A44" s="113"/>
      <c r="B44" s="105"/>
      <c r="C44" s="105"/>
      <c r="D44" s="105"/>
      <c r="E44" s="105"/>
      <c r="F44" s="114"/>
      <c r="G44" s="115"/>
      <c r="H44" s="115"/>
      <c r="I44" s="115"/>
      <c r="J44" s="291" t="s">
        <v>57</v>
      </c>
      <c r="K44" s="292"/>
      <c r="L44" s="115"/>
      <c r="M44" s="115"/>
      <c r="N44" s="115"/>
      <c r="O44" s="115"/>
      <c r="P44" s="115"/>
      <c r="Q44" s="115"/>
      <c r="R44" s="115"/>
      <c r="S44" s="139"/>
      <c r="T44" s="102"/>
    </row>
    <row r="45" spans="1:20">
      <c r="A45" s="113"/>
      <c r="B45" s="105"/>
      <c r="C45" s="105"/>
      <c r="D45" s="105"/>
      <c r="E45" s="105" t="s">
        <v>34</v>
      </c>
      <c r="F45" s="108"/>
      <c r="G45" s="116">
        <f>N16+N21+N26</f>
        <v>1506</v>
      </c>
      <c r="H45" s="273" t="s">
        <v>56</v>
      </c>
      <c r="I45" s="273"/>
      <c r="J45" s="274" t="s">
        <v>65</v>
      </c>
      <c r="K45" s="274"/>
      <c r="L45" s="78" t="s">
        <v>58</v>
      </c>
      <c r="M45" s="104" t="s">
        <v>59</v>
      </c>
      <c r="N45" s="115"/>
      <c r="O45" s="117"/>
      <c r="P45" s="117"/>
      <c r="Q45" s="117"/>
      <c r="R45" s="118"/>
      <c r="S45" s="139"/>
      <c r="T45" s="102"/>
    </row>
    <row r="46" spans="1:20">
      <c r="A46" s="113"/>
      <c r="B46" s="105"/>
      <c r="C46" s="105"/>
      <c r="D46" s="105"/>
      <c r="E46" s="105" t="s">
        <v>27</v>
      </c>
      <c r="F46" s="108"/>
      <c r="G46" s="119">
        <f>O16+O21+O26</f>
        <v>36144</v>
      </c>
      <c r="H46" s="275" t="s">
        <v>62</v>
      </c>
      <c r="I46" s="275"/>
      <c r="J46" s="276" t="s">
        <v>79</v>
      </c>
      <c r="K46" s="276"/>
      <c r="L46" s="232">
        <f>G45</f>
        <v>1506</v>
      </c>
      <c r="M46" s="120">
        <f>L46*0.48*0.37*0.27</f>
        <v>72.215711999999996</v>
      </c>
      <c r="N46" s="115"/>
      <c r="O46" s="117"/>
      <c r="P46" s="117"/>
      <c r="Q46" s="117"/>
      <c r="R46" s="118"/>
      <c r="S46" s="211"/>
      <c r="T46" s="102"/>
    </row>
    <row r="47" spans="1:20">
      <c r="A47" s="113"/>
      <c r="B47" s="105"/>
      <c r="C47" s="105"/>
      <c r="D47" s="105"/>
      <c r="E47" s="105" t="s">
        <v>35</v>
      </c>
      <c r="F47" s="108"/>
      <c r="G47" s="121">
        <f>R16+R21+R26</f>
        <v>12474.900000000001</v>
      </c>
      <c r="H47" s="115" t="s">
        <v>74</v>
      </c>
      <c r="I47" s="115"/>
      <c r="J47" s="115"/>
      <c r="K47" s="122" t="s">
        <v>60</v>
      </c>
      <c r="L47" s="123">
        <f>SUM(L46:L46)</f>
        <v>1506</v>
      </c>
      <c r="M47" s="120">
        <f>SUM(M46:M46)</f>
        <v>72.215711999999996</v>
      </c>
      <c r="N47" s="115"/>
      <c r="O47" s="102"/>
      <c r="P47" s="110"/>
      <c r="Q47" s="102"/>
      <c r="R47" s="102"/>
      <c r="S47" s="140"/>
      <c r="T47" s="102"/>
    </row>
    <row r="48" spans="1:20">
      <c r="A48" s="113"/>
      <c r="B48" s="105"/>
      <c r="C48" s="105"/>
      <c r="D48" s="105"/>
      <c r="E48" s="105" t="s">
        <v>36</v>
      </c>
      <c r="F48" s="108"/>
      <c r="G48" s="121">
        <f>S16+S21+S26</f>
        <v>13830.3</v>
      </c>
      <c r="H48" s="124" t="s">
        <v>74</v>
      </c>
      <c r="I48" s="115"/>
      <c r="J48" s="115"/>
      <c r="K48" s="125"/>
      <c r="L48" s="126"/>
      <c r="M48" s="127"/>
      <c r="N48" s="115"/>
      <c r="O48" s="102"/>
      <c r="P48" s="102"/>
      <c r="Q48" s="102"/>
      <c r="R48" s="102"/>
      <c r="S48" s="140"/>
      <c r="T48" s="102"/>
    </row>
    <row r="49" spans="1:20">
      <c r="A49" s="113"/>
      <c r="B49" s="105"/>
      <c r="C49" s="105"/>
      <c r="D49" s="105"/>
      <c r="E49" s="105" t="s">
        <v>64</v>
      </c>
      <c r="F49" s="128"/>
      <c r="G49" s="77">
        <f>M47</f>
        <v>72.215711999999996</v>
      </c>
      <c r="H49" s="67"/>
      <c r="I49" s="68"/>
      <c r="J49" s="68"/>
      <c r="K49" s="68"/>
      <c r="L49" s="68"/>
      <c r="M49" s="102"/>
      <c r="N49" s="68"/>
      <c r="O49" s="68"/>
      <c r="P49" s="68"/>
      <c r="Q49" s="68"/>
      <c r="R49" s="68"/>
      <c r="S49" s="141"/>
      <c r="T49" s="102"/>
    </row>
    <row r="50" spans="1:20" ht="15.75" thickBot="1">
      <c r="A50" s="129"/>
      <c r="B50" s="130"/>
      <c r="C50" s="130"/>
      <c r="D50" s="130"/>
      <c r="E50" s="130"/>
      <c r="F50" s="131"/>
      <c r="G50" s="132"/>
      <c r="H50" s="69"/>
      <c r="I50" s="70"/>
      <c r="J50" s="70"/>
      <c r="K50" s="70"/>
      <c r="L50" s="70"/>
      <c r="M50" s="70"/>
      <c r="N50" s="70"/>
      <c r="O50" s="70"/>
      <c r="P50" s="71"/>
      <c r="Q50" s="70"/>
      <c r="R50" s="70"/>
      <c r="S50" s="142"/>
      <c r="T50" s="102"/>
    </row>
    <row r="51" spans="1:20">
      <c r="Q51" s="102"/>
      <c r="R51" s="102"/>
      <c r="S51" s="102"/>
      <c r="T51" s="102"/>
    </row>
    <row r="52" spans="1:20">
      <c r="Q52" s="102"/>
      <c r="R52" s="102"/>
      <c r="S52" s="102"/>
      <c r="T52" s="102"/>
    </row>
    <row r="53" spans="1:20">
      <c r="N53" s="133"/>
    </row>
    <row r="60" spans="1:20">
      <c r="K60" s="133"/>
    </row>
  </sheetData>
  <mergeCells count="42">
    <mergeCell ref="F17:F20"/>
    <mergeCell ref="G17:G20"/>
    <mergeCell ref="H17:H20"/>
    <mergeCell ref="A1:S1"/>
    <mergeCell ref="L3:S3"/>
    <mergeCell ref="A10:E10"/>
    <mergeCell ref="F10:H10"/>
    <mergeCell ref="I10:L10"/>
    <mergeCell ref="M10:S10"/>
    <mergeCell ref="A11:B11"/>
    <mergeCell ref="C11:E11"/>
    <mergeCell ref="F12:F15"/>
    <mergeCell ref="G12:G15"/>
    <mergeCell ref="H12:H15"/>
    <mergeCell ref="F22:F25"/>
    <mergeCell ref="G22:G25"/>
    <mergeCell ref="H22:H25"/>
    <mergeCell ref="A29:L29"/>
    <mergeCell ref="A30:B30"/>
    <mergeCell ref="C30:E30"/>
    <mergeCell ref="A31:B32"/>
    <mergeCell ref="C31:E32"/>
    <mergeCell ref="F31:F32"/>
    <mergeCell ref="C33:E33"/>
    <mergeCell ref="A34:B34"/>
    <mergeCell ref="C34:E34"/>
    <mergeCell ref="A35:B36"/>
    <mergeCell ref="C35:E36"/>
    <mergeCell ref="F35:F36"/>
    <mergeCell ref="C37:E37"/>
    <mergeCell ref="A38:B38"/>
    <mergeCell ref="C38:E38"/>
    <mergeCell ref="H45:I45"/>
    <mergeCell ref="J45:K45"/>
    <mergeCell ref="H46:I46"/>
    <mergeCell ref="J46:K46"/>
    <mergeCell ref="A39:B40"/>
    <mergeCell ref="C39:E40"/>
    <mergeCell ref="F39:F40"/>
    <mergeCell ref="C41:E41"/>
    <mergeCell ref="K43:L43"/>
    <mergeCell ref="J44:K44"/>
  </mergeCells>
  <pageMargins left="0.15748031496062992" right="0.15748031496062992" top="0.23622047244094491" bottom="0.19685039370078741" header="0.31496062992125984" footer="0.15748031496062992"/>
  <pageSetup paperSize="9" scale="57" orientation="landscape" r:id="rId1"/>
  <rowBreaks count="1" manualBreakCount="1">
    <brk id="50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view="pageBreakPreview" zoomScaleSheetLayoutView="100" workbookViewId="0">
      <selection activeCell="P31" sqref="P31"/>
    </sheetView>
  </sheetViews>
  <sheetFormatPr defaultColWidth="9.140625" defaultRowHeight="15"/>
  <cols>
    <col min="1" max="2" width="12" style="79" customWidth="1"/>
    <col min="3" max="3" width="6.5703125" style="79" customWidth="1"/>
    <col min="4" max="4" width="1.7109375" style="79" customWidth="1"/>
    <col min="5" max="5" width="10.85546875" style="79" customWidth="1"/>
    <col min="6" max="6" width="12.7109375" style="79" bestFit="1" customWidth="1"/>
    <col min="7" max="7" width="16.28515625" style="79" customWidth="1"/>
    <col min="8" max="8" width="13.42578125" style="79" bestFit="1" customWidth="1"/>
    <col min="9" max="11" width="10.7109375" style="79" customWidth="1"/>
    <col min="12" max="12" width="15.28515625" style="79" customWidth="1"/>
    <col min="13" max="13" width="12.140625" style="79" customWidth="1"/>
    <col min="14" max="14" width="10.28515625" style="79" customWidth="1"/>
    <col min="15" max="15" width="9.28515625" style="79" bestFit="1" customWidth="1"/>
    <col min="16" max="16" width="14.7109375" style="79" bestFit="1" customWidth="1"/>
    <col min="17" max="17" width="13.42578125" style="79" bestFit="1" customWidth="1"/>
    <col min="18" max="18" width="14.42578125" style="79" bestFit="1" customWidth="1"/>
    <col min="19" max="19" width="13.140625" style="79" bestFit="1" customWidth="1"/>
    <col min="20" max="16384" width="9.140625" style="79"/>
  </cols>
  <sheetData>
    <row r="1" spans="1:19" ht="24" customHeight="1" thickBot="1">
      <c r="A1" s="314" t="s">
        <v>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6"/>
    </row>
    <row r="2" spans="1:19">
      <c r="A2" s="80"/>
      <c r="B2" s="81"/>
      <c r="C2" s="81"/>
      <c r="D2" s="81"/>
      <c r="E2" s="81"/>
      <c r="F2" s="82"/>
      <c r="G2" s="82"/>
      <c r="H2" s="83"/>
      <c r="I2" s="84"/>
      <c r="J2" s="84"/>
      <c r="K2" s="84"/>
      <c r="L2" s="159"/>
      <c r="M2" s="160"/>
      <c r="N2" s="161"/>
      <c r="O2" s="162"/>
      <c r="P2" s="162"/>
      <c r="Q2" s="162"/>
      <c r="R2" s="162"/>
      <c r="S2" s="85"/>
    </row>
    <row r="3" spans="1:19" ht="15.75">
      <c r="A3" s="86"/>
      <c r="B3" s="87"/>
      <c r="C3" s="87"/>
      <c r="D3" s="87"/>
      <c r="E3" s="87"/>
      <c r="F3" s="82"/>
      <c r="G3" s="82"/>
      <c r="H3" s="83"/>
      <c r="I3" s="83"/>
      <c r="J3" s="83"/>
      <c r="K3" s="84"/>
      <c r="L3" s="317"/>
      <c r="M3" s="318"/>
      <c r="N3" s="318"/>
      <c r="O3" s="318"/>
      <c r="P3" s="318"/>
      <c r="Q3" s="318"/>
      <c r="R3" s="318"/>
      <c r="S3" s="319"/>
    </row>
    <row r="4" spans="1:19">
      <c r="A4" s="88"/>
      <c r="B4" s="89"/>
      <c r="C4" s="89"/>
      <c r="D4" s="89"/>
      <c r="E4" s="89"/>
      <c r="F4" s="82"/>
      <c r="G4" s="82"/>
      <c r="H4" s="83"/>
      <c r="I4" s="83"/>
      <c r="J4" s="83"/>
      <c r="K4" s="84"/>
      <c r="L4" s="163"/>
      <c r="M4" s="90"/>
      <c r="N4" s="91"/>
      <c r="O4" s="91"/>
      <c r="P4" s="91"/>
      <c r="Q4" s="91"/>
      <c r="R4" s="91"/>
      <c r="S4" s="92"/>
    </row>
    <row r="5" spans="1:19">
      <c r="A5" s="88"/>
      <c r="B5" s="89"/>
      <c r="C5" s="89"/>
      <c r="D5" s="89"/>
      <c r="E5" s="89"/>
      <c r="F5" s="82"/>
      <c r="G5" s="82"/>
      <c r="H5" s="83"/>
      <c r="I5" s="83"/>
      <c r="J5" s="83"/>
      <c r="K5" s="84"/>
      <c r="L5" s="164"/>
      <c r="M5" s="93"/>
      <c r="N5" s="93"/>
      <c r="O5" s="93"/>
      <c r="P5" s="93"/>
      <c r="Q5" s="93"/>
      <c r="R5" s="93"/>
      <c r="S5" s="94"/>
    </row>
    <row r="6" spans="1:19">
      <c r="A6" s="88"/>
      <c r="B6" s="89"/>
      <c r="C6" s="89"/>
      <c r="D6" s="89"/>
      <c r="E6" s="89"/>
      <c r="F6" s="84"/>
      <c r="G6" s="84"/>
      <c r="H6" s="84"/>
      <c r="I6" s="83"/>
      <c r="J6" s="83"/>
      <c r="K6" s="84"/>
      <c r="L6" s="165"/>
      <c r="M6" s="91"/>
      <c r="N6" s="91"/>
      <c r="O6" s="91"/>
      <c r="P6" s="91"/>
      <c r="Q6" s="91"/>
      <c r="R6" s="91"/>
      <c r="S6" s="92"/>
    </row>
    <row r="7" spans="1:19" ht="15.75" thickBot="1">
      <c r="A7" s="170"/>
      <c r="B7" s="171"/>
      <c r="C7" s="171"/>
      <c r="D7" s="171"/>
      <c r="E7" s="171"/>
      <c r="F7" s="172"/>
      <c r="G7" s="172"/>
      <c r="H7" s="83"/>
      <c r="I7" s="83"/>
      <c r="J7" s="83"/>
      <c r="K7" s="84"/>
      <c r="L7" s="166" t="s">
        <v>73</v>
      </c>
      <c r="M7" s="167" t="s">
        <v>80</v>
      </c>
      <c r="N7" s="168"/>
      <c r="O7" s="169"/>
      <c r="P7" s="169"/>
      <c r="Q7" s="169"/>
      <c r="R7" s="169"/>
      <c r="S7" s="96"/>
    </row>
    <row r="8" spans="1:19">
      <c r="A8" s="80"/>
      <c r="B8" s="173"/>
      <c r="C8" s="173"/>
      <c r="D8" s="173"/>
      <c r="E8" s="173"/>
      <c r="F8" s="174"/>
      <c r="G8" s="174"/>
      <c r="H8" s="175"/>
      <c r="I8" s="175"/>
      <c r="J8" s="175"/>
      <c r="K8" s="176"/>
      <c r="L8" s="97" t="s">
        <v>55</v>
      </c>
      <c r="M8" s="98"/>
      <c r="N8" s="98"/>
      <c r="O8" s="99"/>
      <c r="P8" s="99"/>
      <c r="Q8" s="99"/>
      <c r="R8" s="99"/>
      <c r="S8" s="135"/>
    </row>
    <row r="9" spans="1:19" ht="16.5" thickBot="1">
      <c r="A9" s="177"/>
      <c r="B9" s="134"/>
      <c r="C9" s="134"/>
      <c r="D9" s="134"/>
      <c r="E9" s="134"/>
      <c r="F9" s="178"/>
      <c r="G9" s="178"/>
      <c r="H9" s="179"/>
      <c r="I9" s="179"/>
      <c r="J9" s="179"/>
      <c r="K9" s="180"/>
      <c r="L9" s="100"/>
      <c r="M9" s="95"/>
      <c r="N9" s="95"/>
      <c r="O9" s="101"/>
      <c r="P9" s="101"/>
      <c r="Q9" s="101"/>
      <c r="R9" s="101"/>
      <c r="S9" s="136"/>
    </row>
    <row r="10" spans="1:19" s="103" customFormat="1" ht="15" customHeight="1" thickBot="1">
      <c r="A10" s="296" t="s">
        <v>17</v>
      </c>
      <c r="B10" s="320"/>
      <c r="C10" s="320"/>
      <c r="D10" s="320"/>
      <c r="E10" s="320"/>
      <c r="F10" s="321"/>
      <c r="G10" s="322"/>
      <c r="H10" s="323"/>
      <c r="I10" s="324" t="s">
        <v>56</v>
      </c>
      <c r="J10" s="325"/>
      <c r="K10" s="325"/>
      <c r="L10" s="326"/>
      <c r="M10" s="327"/>
      <c r="N10" s="328"/>
      <c r="O10" s="328"/>
      <c r="P10" s="328"/>
      <c r="Q10" s="328"/>
      <c r="R10" s="328"/>
      <c r="S10" s="329"/>
    </row>
    <row r="11" spans="1:19" s="103" customFormat="1" ht="28.5" customHeight="1" thickBot="1">
      <c r="A11" s="321" t="s">
        <v>76</v>
      </c>
      <c r="B11" s="330"/>
      <c r="C11" s="331" t="s">
        <v>77</v>
      </c>
      <c r="D11" s="331"/>
      <c r="E11" s="332"/>
      <c r="F11" s="203" t="s">
        <v>20</v>
      </c>
      <c r="G11" s="182" t="s">
        <v>21</v>
      </c>
      <c r="H11" s="182" t="s">
        <v>22</v>
      </c>
      <c r="I11" s="182" t="s">
        <v>40</v>
      </c>
      <c r="J11" s="182" t="s">
        <v>2</v>
      </c>
      <c r="K11" s="182" t="s">
        <v>3</v>
      </c>
      <c r="L11" s="182" t="s">
        <v>4</v>
      </c>
      <c r="M11" s="149" t="s">
        <v>71</v>
      </c>
      <c r="N11" s="149" t="s">
        <v>26</v>
      </c>
      <c r="O11" s="183" t="s">
        <v>27</v>
      </c>
      <c r="P11" s="184" t="s">
        <v>67</v>
      </c>
      <c r="Q11" s="184" t="s">
        <v>68</v>
      </c>
      <c r="R11" s="185" t="s">
        <v>69</v>
      </c>
      <c r="S11" s="186" t="s">
        <v>70</v>
      </c>
    </row>
    <row r="12" spans="1:19" s="76" customFormat="1" ht="19.5" customHeight="1">
      <c r="A12" s="235" t="s">
        <v>78</v>
      </c>
      <c r="B12" s="235">
        <f>E12</f>
        <v>84</v>
      </c>
      <c r="C12" s="201">
        <v>1</v>
      </c>
      <c r="D12" s="200" t="s">
        <v>72</v>
      </c>
      <c r="E12" s="212">
        <f>N12</f>
        <v>84</v>
      </c>
      <c r="F12" s="304"/>
      <c r="G12" s="307" t="s">
        <v>80</v>
      </c>
      <c r="H12" s="307" t="s">
        <v>75</v>
      </c>
      <c r="I12" s="187">
        <v>24</v>
      </c>
      <c r="J12" s="187"/>
      <c r="K12" s="187"/>
      <c r="L12" s="188"/>
      <c r="M12" s="189">
        <f>SUM(I12:L12)</f>
        <v>24</v>
      </c>
      <c r="N12" s="189">
        <f>O12/24</f>
        <v>84</v>
      </c>
      <c r="O12" s="189">
        <f>2016</f>
        <v>2016</v>
      </c>
      <c r="P12" s="190">
        <v>7.3</v>
      </c>
      <c r="Q12" s="190">
        <v>8.1999999999999993</v>
      </c>
      <c r="R12" s="190">
        <f>N12*P12</f>
        <v>613.19999999999993</v>
      </c>
      <c r="S12" s="191">
        <f>N12*Q12</f>
        <v>688.8</v>
      </c>
    </row>
    <row r="13" spans="1:19" s="76" customFormat="1" ht="19.5" customHeight="1">
      <c r="A13" s="235">
        <f>B12+1</f>
        <v>85</v>
      </c>
      <c r="B13" s="235">
        <f>B12+N13</f>
        <v>251</v>
      </c>
      <c r="C13" s="201">
        <f t="shared" ref="C13:C15" si="0">E12+1</f>
        <v>85</v>
      </c>
      <c r="D13" s="200" t="s">
        <v>72</v>
      </c>
      <c r="E13" s="204">
        <f t="shared" ref="E13:E15" si="1">E12+N13</f>
        <v>251</v>
      </c>
      <c r="F13" s="305"/>
      <c r="G13" s="308"/>
      <c r="H13" s="308"/>
      <c r="I13" s="72"/>
      <c r="J13" s="72">
        <v>24</v>
      </c>
      <c r="K13" s="72"/>
      <c r="L13" s="73"/>
      <c r="M13" s="74">
        <f>SUM(I13:L13)</f>
        <v>24</v>
      </c>
      <c r="N13" s="74">
        <f>O13/24</f>
        <v>167</v>
      </c>
      <c r="O13" s="74">
        <v>4008</v>
      </c>
      <c r="P13" s="75">
        <v>7.8</v>
      </c>
      <c r="Q13" s="75">
        <v>8.6999999999999993</v>
      </c>
      <c r="R13" s="75">
        <f>N13*P13</f>
        <v>1302.5999999999999</v>
      </c>
      <c r="S13" s="137">
        <f>N13*Q13</f>
        <v>1452.8999999999999</v>
      </c>
    </row>
    <row r="14" spans="1:19" s="76" customFormat="1" ht="19.5" customHeight="1">
      <c r="A14" s="235">
        <f>B13+1</f>
        <v>252</v>
      </c>
      <c r="B14" s="235">
        <f>B13+N14</f>
        <v>418</v>
      </c>
      <c r="C14" s="201">
        <f t="shared" si="0"/>
        <v>252</v>
      </c>
      <c r="D14" s="200" t="s">
        <v>72</v>
      </c>
      <c r="E14" s="204">
        <f t="shared" si="1"/>
        <v>418</v>
      </c>
      <c r="F14" s="305"/>
      <c r="G14" s="308"/>
      <c r="H14" s="308"/>
      <c r="I14" s="72"/>
      <c r="J14" s="72"/>
      <c r="K14" s="72">
        <v>24</v>
      </c>
      <c r="L14" s="73"/>
      <c r="M14" s="74">
        <f t="shared" ref="M14:M15" si="2">SUM(I14:L14)</f>
        <v>24</v>
      </c>
      <c r="N14" s="74">
        <f>O14/24</f>
        <v>167</v>
      </c>
      <c r="O14" s="74">
        <v>4008</v>
      </c>
      <c r="P14" s="75">
        <v>8.6999999999999993</v>
      </c>
      <c r="Q14" s="75">
        <v>9.6</v>
      </c>
      <c r="R14" s="75">
        <f t="shared" ref="R14:R15" si="3">N14*P14</f>
        <v>1452.8999999999999</v>
      </c>
      <c r="S14" s="137">
        <f t="shared" ref="S14:S15" si="4">N14*Q14</f>
        <v>1603.2</v>
      </c>
    </row>
    <row r="15" spans="1:19" s="76" customFormat="1" ht="19.5" customHeight="1" thickBot="1">
      <c r="A15" s="236">
        <f>B14+1</f>
        <v>419</v>
      </c>
      <c r="B15" s="236">
        <f>B14+N15</f>
        <v>502</v>
      </c>
      <c r="C15" s="202">
        <f t="shared" si="0"/>
        <v>419</v>
      </c>
      <c r="D15" s="205" t="s">
        <v>72</v>
      </c>
      <c r="E15" s="206">
        <f t="shared" si="1"/>
        <v>502</v>
      </c>
      <c r="F15" s="306"/>
      <c r="G15" s="309"/>
      <c r="H15" s="309"/>
      <c r="I15" s="192"/>
      <c r="J15" s="192"/>
      <c r="K15" s="192"/>
      <c r="L15" s="193">
        <v>24</v>
      </c>
      <c r="M15" s="156">
        <f t="shared" si="2"/>
        <v>24</v>
      </c>
      <c r="N15" s="156">
        <f>O15/24</f>
        <v>84</v>
      </c>
      <c r="O15" s="156">
        <v>2016</v>
      </c>
      <c r="P15" s="194">
        <v>9.4</v>
      </c>
      <c r="Q15" s="194">
        <v>10.3</v>
      </c>
      <c r="R15" s="194">
        <f t="shared" si="3"/>
        <v>789.6</v>
      </c>
      <c r="S15" s="195">
        <f t="shared" si="4"/>
        <v>865.2</v>
      </c>
    </row>
    <row r="16" spans="1:19" ht="22.5" customHeight="1" thickBot="1">
      <c r="A16" s="237"/>
      <c r="B16" s="238"/>
      <c r="C16" s="199"/>
      <c r="D16" s="199"/>
      <c r="E16" s="151"/>
      <c r="F16" s="152"/>
      <c r="G16" s="152"/>
      <c r="H16" s="152"/>
      <c r="I16" s="153"/>
      <c r="J16" s="153"/>
      <c r="K16" s="154"/>
      <c r="L16" s="154"/>
      <c r="M16" s="155" t="s">
        <v>32</v>
      </c>
      <c r="N16" s="155">
        <f>SUM(N12:N15)</f>
        <v>502</v>
      </c>
      <c r="O16" s="155">
        <f>SUM(O12:O15)</f>
        <v>12048</v>
      </c>
      <c r="P16" s="156"/>
      <c r="Q16" s="156"/>
      <c r="R16" s="157">
        <f>SUM(R12:R15)</f>
        <v>4158.3</v>
      </c>
      <c r="S16" s="158">
        <f>SUM(S12:S15)</f>
        <v>4610.0999999999995</v>
      </c>
    </row>
    <row r="17" spans="1:19" s="76" customFormat="1" ht="19.5" customHeight="1">
      <c r="A17" s="235">
        <f>B15+1</f>
        <v>503</v>
      </c>
      <c r="B17" s="235">
        <f>B15+N17</f>
        <v>564</v>
      </c>
      <c r="C17" s="201">
        <v>1</v>
      </c>
      <c r="D17" s="200" t="s">
        <v>72</v>
      </c>
      <c r="E17" s="212">
        <f>N17</f>
        <v>62</v>
      </c>
      <c r="F17" s="304"/>
      <c r="G17" s="307" t="s">
        <v>80</v>
      </c>
      <c r="H17" s="307" t="s">
        <v>81</v>
      </c>
      <c r="I17" s="187">
        <v>24</v>
      </c>
      <c r="J17" s="187"/>
      <c r="K17" s="187"/>
      <c r="L17" s="188"/>
      <c r="M17" s="189">
        <f>SUM(I17:L17)</f>
        <v>24</v>
      </c>
      <c r="N17" s="189">
        <f>O17/24</f>
        <v>62</v>
      </c>
      <c r="O17" s="189">
        <f>1488</f>
        <v>1488</v>
      </c>
      <c r="P17" s="190">
        <v>7.3</v>
      </c>
      <c r="Q17" s="190">
        <v>8.1999999999999993</v>
      </c>
      <c r="R17" s="190">
        <f>N17*P17</f>
        <v>452.59999999999997</v>
      </c>
      <c r="S17" s="191">
        <f>N17*Q17</f>
        <v>508.4</v>
      </c>
    </row>
    <row r="18" spans="1:19" s="76" customFormat="1" ht="19.5" customHeight="1">
      <c r="A18" s="235">
        <f>B17+1</f>
        <v>565</v>
      </c>
      <c r="B18" s="235">
        <f>B17+N18</f>
        <v>689</v>
      </c>
      <c r="C18" s="201">
        <f t="shared" ref="C18:C20" si="5">E17+1</f>
        <v>63</v>
      </c>
      <c r="D18" s="200" t="s">
        <v>72</v>
      </c>
      <c r="E18" s="204">
        <f t="shared" ref="E18:E20" si="6">E17+N18</f>
        <v>187</v>
      </c>
      <c r="F18" s="305"/>
      <c r="G18" s="308"/>
      <c r="H18" s="308"/>
      <c r="I18" s="72"/>
      <c r="J18" s="72">
        <v>24</v>
      </c>
      <c r="K18" s="72"/>
      <c r="L18" s="73"/>
      <c r="M18" s="74">
        <f>SUM(I18:L18)</f>
        <v>24</v>
      </c>
      <c r="N18" s="74">
        <f>O18/24</f>
        <v>125</v>
      </c>
      <c r="O18" s="74">
        <v>3000</v>
      </c>
      <c r="P18" s="75">
        <v>7.8</v>
      </c>
      <c r="Q18" s="75">
        <v>8.6999999999999993</v>
      </c>
      <c r="R18" s="75">
        <f>N18*P18</f>
        <v>975</v>
      </c>
      <c r="S18" s="137">
        <f>N18*Q18</f>
        <v>1087.5</v>
      </c>
    </row>
    <row r="19" spans="1:19" s="76" customFormat="1" ht="19.5" customHeight="1">
      <c r="A19" s="235">
        <f>B18+1</f>
        <v>690</v>
      </c>
      <c r="B19" s="235">
        <f>B18+N19</f>
        <v>814</v>
      </c>
      <c r="C19" s="201">
        <f t="shared" si="5"/>
        <v>188</v>
      </c>
      <c r="D19" s="200" t="s">
        <v>72</v>
      </c>
      <c r="E19" s="204">
        <f t="shared" si="6"/>
        <v>312</v>
      </c>
      <c r="F19" s="305"/>
      <c r="G19" s="308"/>
      <c r="H19" s="308"/>
      <c r="I19" s="72"/>
      <c r="J19" s="72"/>
      <c r="K19" s="72">
        <v>24</v>
      </c>
      <c r="L19" s="73"/>
      <c r="M19" s="74">
        <f t="shared" ref="M19:M20" si="7">SUM(I19:L19)</f>
        <v>24</v>
      </c>
      <c r="N19" s="74">
        <f>O19/24</f>
        <v>125</v>
      </c>
      <c r="O19" s="74">
        <v>3000</v>
      </c>
      <c r="P19" s="75">
        <v>8.6999999999999993</v>
      </c>
      <c r="Q19" s="75">
        <v>9.6</v>
      </c>
      <c r="R19" s="75">
        <f t="shared" ref="R19:R20" si="8">N19*P19</f>
        <v>1087.5</v>
      </c>
      <c r="S19" s="137">
        <f t="shared" ref="S19:S20" si="9">N19*Q19</f>
        <v>1200</v>
      </c>
    </row>
    <row r="20" spans="1:19" s="76" customFormat="1" ht="19.5" customHeight="1" thickBot="1">
      <c r="A20" s="236">
        <f>B19+1</f>
        <v>815</v>
      </c>
      <c r="B20" s="236">
        <f>B19+N20</f>
        <v>876</v>
      </c>
      <c r="C20" s="202">
        <f t="shared" si="5"/>
        <v>313</v>
      </c>
      <c r="D20" s="205" t="s">
        <v>72</v>
      </c>
      <c r="E20" s="206">
        <f t="shared" si="6"/>
        <v>374</v>
      </c>
      <c r="F20" s="306"/>
      <c r="G20" s="309"/>
      <c r="H20" s="309"/>
      <c r="I20" s="192"/>
      <c r="J20" s="192"/>
      <c r="K20" s="192"/>
      <c r="L20" s="193">
        <v>24</v>
      </c>
      <c r="M20" s="156">
        <f t="shared" si="7"/>
        <v>24</v>
      </c>
      <c r="N20" s="156">
        <f>O20/24</f>
        <v>62</v>
      </c>
      <c r="O20" s="156">
        <v>1488</v>
      </c>
      <c r="P20" s="194">
        <v>9.4</v>
      </c>
      <c r="Q20" s="194">
        <v>10.3</v>
      </c>
      <c r="R20" s="194">
        <f t="shared" si="8"/>
        <v>582.80000000000007</v>
      </c>
      <c r="S20" s="195">
        <f t="shared" si="9"/>
        <v>638.6</v>
      </c>
    </row>
    <row r="21" spans="1:19" ht="22.5" customHeight="1" thickBot="1">
      <c r="A21" s="237"/>
      <c r="B21" s="238"/>
      <c r="C21" s="199"/>
      <c r="D21" s="199"/>
      <c r="E21" s="151"/>
      <c r="F21" s="152"/>
      <c r="G21" s="152"/>
      <c r="H21" s="152"/>
      <c r="I21" s="153"/>
      <c r="J21" s="153"/>
      <c r="K21" s="154"/>
      <c r="L21" s="154"/>
      <c r="M21" s="155" t="s">
        <v>32</v>
      </c>
      <c r="N21" s="155">
        <f>SUM(N17:N20)</f>
        <v>374</v>
      </c>
      <c r="O21" s="155">
        <f>SUM(O17:O20)</f>
        <v>8976</v>
      </c>
      <c r="P21" s="156"/>
      <c r="Q21" s="156"/>
      <c r="R21" s="157">
        <f>SUM(R17:R20)</f>
        <v>3097.9</v>
      </c>
      <c r="S21" s="158">
        <f>SUM(S17:S20)</f>
        <v>3434.5</v>
      </c>
    </row>
    <row r="22" spans="1:19" s="76" customFormat="1" ht="19.5" customHeight="1">
      <c r="A22" s="235">
        <f>B20+1</f>
        <v>877</v>
      </c>
      <c r="B22" s="235">
        <f>B20+N22</f>
        <v>938</v>
      </c>
      <c r="C22" s="201">
        <v>1</v>
      </c>
      <c r="D22" s="200" t="s">
        <v>72</v>
      </c>
      <c r="E22" s="212">
        <f>N22</f>
        <v>62</v>
      </c>
      <c r="F22" s="304"/>
      <c r="G22" s="307" t="s">
        <v>80</v>
      </c>
      <c r="H22" s="307" t="s">
        <v>82</v>
      </c>
      <c r="I22" s="187">
        <v>24</v>
      </c>
      <c r="J22" s="187"/>
      <c r="K22" s="187"/>
      <c r="L22" s="188"/>
      <c r="M22" s="189">
        <f>SUM(I22:L22)</f>
        <v>24</v>
      </c>
      <c r="N22" s="189">
        <f>O22/24</f>
        <v>62</v>
      </c>
      <c r="O22" s="189">
        <f>1488</f>
        <v>1488</v>
      </c>
      <c r="P22" s="190">
        <v>7.3</v>
      </c>
      <c r="Q22" s="190">
        <v>8.1999999999999993</v>
      </c>
      <c r="R22" s="190">
        <f>N22*P22</f>
        <v>452.59999999999997</v>
      </c>
      <c r="S22" s="191">
        <f>N22*Q22</f>
        <v>508.4</v>
      </c>
    </row>
    <row r="23" spans="1:19" s="76" customFormat="1" ht="19.5" customHeight="1">
      <c r="A23" s="235">
        <f>B22+1</f>
        <v>939</v>
      </c>
      <c r="B23" s="235">
        <f>B22+N23</f>
        <v>1063</v>
      </c>
      <c r="C23" s="201">
        <f t="shared" ref="C23:C25" si="10">E22+1</f>
        <v>63</v>
      </c>
      <c r="D23" s="200" t="s">
        <v>72</v>
      </c>
      <c r="E23" s="204">
        <f t="shared" ref="E23:E25" si="11">E22+N23</f>
        <v>187</v>
      </c>
      <c r="F23" s="305"/>
      <c r="G23" s="308"/>
      <c r="H23" s="308"/>
      <c r="I23" s="72"/>
      <c r="J23" s="72">
        <v>24</v>
      </c>
      <c r="K23" s="72"/>
      <c r="L23" s="73"/>
      <c r="M23" s="74">
        <f>SUM(I23:L23)</f>
        <v>24</v>
      </c>
      <c r="N23" s="74">
        <f>O23/24</f>
        <v>125</v>
      </c>
      <c r="O23" s="74">
        <v>3000</v>
      </c>
      <c r="P23" s="75">
        <v>7.8</v>
      </c>
      <c r="Q23" s="75">
        <v>8.6999999999999993</v>
      </c>
      <c r="R23" s="75">
        <f>N23*P23</f>
        <v>975</v>
      </c>
      <c r="S23" s="137">
        <f>N23*Q23</f>
        <v>1087.5</v>
      </c>
    </row>
    <row r="24" spans="1:19" s="76" customFormat="1" ht="19.5" customHeight="1">
      <c r="A24" s="235">
        <f>B23+1</f>
        <v>1064</v>
      </c>
      <c r="B24" s="235">
        <f>B23+N24</f>
        <v>1188</v>
      </c>
      <c r="C24" s="201">
        <f t="shared" si="10"/>
        <v>188</v>
      </c>
      <c r="D24" s="200" t="s">
        <v>72</v>
      </c>
      <c r="E24" s="204">
        <f t="shared" si="11"/>
        <v>312</v>
      </c>
      <c r="F24" s="305"/>
      <c r="G24" s="308"/>
      <c r="H24" s="308"/>
      <c r="I24" s="72"/>
      <c r="J24" s="72"/>
      <c r="K24" s="72">
        <v>24</v>
      </c>
      <c r="L24" s="73"/>
      <c r="M24" s="74">
        <f t="shared" ref="M24:M25" si="12">SUM(I24:L24)</f>
        <v>24</v>
      </c>
      <c r="N24" s="74">
        <f>O24/24</f>
        <v>125</v>
      </c>
      <c r="O24" s="74">
        <v>3000</v>
      </c>
      <c r="P24" s="75">
        <v>8.6999999999999993</v>
      </c>
      <c r="Q24" s="75">
        <v>9.6</v>
      </c>
      <c r="R24" s="75">
        <f t="shared" ref="R24:R25" si="13">N24*P24</f>
        <v>1087.5</v>
      </c>
      <c r="S24" s="137">
        <f t="shared" ref="S24:S25" si="14">N24*Q24</f>
        <v>1200</v>
      </c>
    </row>
    <row r="25" spans="1:19" s="76" customFormat="1" ht="22.5" customHeight="1" thickBot="1">
      <c r="A25" s="236">
        <f>B24+1</f>
        <v>1189</v>
      </c>
      <c r="B25" s="236">
        <f>B24+N25</f>
        <v>1250</v>
      </c>
      <c r="C25" s="202">
        <f t="shared" si="10"/>
        <v>313</v>
      </c>
      <c r="D25" s="205" t="s">
        <v>72</v>
      </c>
      <c r="E25" s="206">
        <f t="shared" si="11"/>
        <v>374</v>
      </c>
      <c r="F25" s="306"/>
      <c r="G25" s="309"/>
      <c r="H25" s="309"/>
      <c r="I25" s="192"/>
      <c r="J25" s="192"/>
      <c r="K25" s="192"/>
      <c r="L25" s="193">
        <v>24</v>
      </c>
      <c r="M25" s="156">
        <f t="shared" si="12"/>
        <v>24</v>
      </c>
      <c r="N25" s="156">
        <f>O25/24</f>
        <v>62</v>
      </c>
      <c r="O25" s="156">
        <v>1488</v>
      </c>
      <c r="P25" s="194">
        <v>9.4</v>
      </c>
      <c r="Q25" s="194">
        <v>10.3</v>
      </c>
      <c r="R25" s="194">
        <f t="shared" si="13"/>
        <v>582.80000000000007</v>
      </c>
      <c r="S25" s="195">
        <f t="shared" si="14"/>
        <v>638.6</v>
      </c>
    </row>
    <row r="26" spans="1:19" ht="22.5" customHeight="1" thickBot="1">
      <c r="A26" s="237"/>
      <c r="B26" s="238"/>
      <c r="C26" s="199"/>
      <c r="D26" s="199"/>
      <c r="E26" s="151"/>
      <c r="F26" s="152"/>
      <c r="G26" s="152"/>
      <c r="H26" s="152"/>
      <c r="I26" s="153"/>
      <c r="J26" s="153"/>
      <c r="K26" s="154"/>
      <c r="L26" s="154"/>
      <c r="M26" s="155" t="s">
        <v>32</v>
      </c>
      <c r="N26" s="155">
        <f>SUM(N22:N25)</f>
        <v>374</v>
      </c>
      <c r="O26" s="155">
        <f>SUM(O22:O25)</f>
        <v>8976</v>
      </c>
      <c r="P26" s="156"/>
      <c r="Q26" s="156"/>
      <c r="R26" s="157">
        <f>SUM(R22:R25)</f>
        <v>3097.9</v>
      </c>
      <c r="S26" s="158">
        <f>SUM(S22:S25)</f>
        <v>3434.5</v>
      </c>
    </row>
    <row r="27" spans="1:19" ht="22.5" customHeight="1" thickBot="1">
      <c r="A27" s="150"/>
      <c r="B27" s="199"/>
      <c r="C27" s="199"/>
      <c r="D27" s="199"/>
      <c r="E27" s="151"/>
      <c r="F27" s="152"/>
      <c r="G27" s="152"/>
      <c r="H27" s="152"/>
      <c r="I27" s="153"/>
      <c r="J27" s="153"/>
      <c r="K27" s="154"/>
      <c r="L27" s="154"/>
      <c r="M27" s="155" t="s">
        <v>32</v>
      </c>
      <c r="N27" s="155">
        <f>N26+N21+N16</f>
        <v>1250</v>
      </c>
      <c r="O27" s="155">
        <f>O26+O21+O16</f>
        <v>30000</v>
      </c>
      <c r="P27" s="156"/>
      <c r="Q27" s="156"/>
      <c r="R27" s="157">
        <f t="shared" ref="R27:S27" si="15">R26+R21+R16</f>
        <v>10354.1</v>
      </c>
      <c r="S27" s="157">
        <f t="shared" si="15"/>
        <v>11479.099999999999</v>
      </c>
    </row>
    <row r="28" spans="1:19" ht="15.75" thickBot="1">
      <c r="A28" s="207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9"/>
      <c r="N28" s="209"/>
      <c r="O28" s="213"/>
      <c r="P28" s="213"/>
      <c r="Q28" s="213"/>
      <c r="R28" s="213"/>
      <c r="S28" s="210"/>
    </row>
    <row r="29" spans="1:19" ht="20.25" customHeight="1" thickBot="1">
      <c r="A29" s="310" t="s">
        <v>33</v>
      </c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2"/>
      <c r="M29" s="107"/>
      <c r="N29" s="106"/>
      <c r="O29" s="215"/>
      <c r="P29" s="215"/>
      <c r="Q29" s="215"/>
      <c r="R29" s="215"/>
      <c r="S29" s="138"/>
    </row>
    <row r="30" spans="1:19" s="103" customFormat="1" ht="30" customHeight="1">
      <c r="A30" s="296" t="s">
        <v>20</v>
      </c>
      <c r="B30" s="297"/>
      <c r="C30" s="301" t="s">
        <v>21</v>
      </c>
      <c r="D30" s="313"/>
      <c r="E30" s="302"/>
      <c r="F30" s="226" t="s">
        <v>22</v>
      </c>
      <c r="G30" s="144"/>
      <c r="H30" s="226" t="s">
        <v>40</v>
      </c>
      <c r="I30" s="226" t="s">
        <v>2</v>
      </c>
      <c r="J30" s="226" t="s">
        <v>3</v>
      </c>
      <c r="K30" s="226" t="s">
        <v>4</v>
      </c>
      <c r="L30" s="145" t="s">
        <v>27</v>
      </c>
      <c r="M30" s="111"/>
      <c r="N30" s="215"/>
      <c r="O30" s="215"/>
      <c r="P30" s="215"/>
      <c r="Q30" s="215"/>
      <c r="R30" s="215"/>
      <c r="S30" s="138"/>
    </row>
    <row r="31" spans="1:19" s="102" customFormat="1" ht="24.95" customHeight="1">
      <c r="A31" s="277">
        <f>F12</f>
        <v>0</v>
      </c>
      <c r="B31" s="278"/>
      <c r="C31" s="281" t="str">
        <f>G12</f>
        <v>FM412BXPM11</v>
      </c>
      <c r="D31" s="282"/>
      <c r="E31" s="283"/>
      <c r="F31" s="286" t="str">
        <f>H12</f>
        <v>#410</v>
      </c>
      <c r="G31" s="214" t="s">
        <v>66</v>
      </c>
      <c r="H31" s="217">
        <v>2000</v>
      </c>
      <c r="I31" s="217">
        <v>4000</v>
      </c>
      <c r="J31" s="217">
        <v>4000</v>
      </c>
      <c r="K31" s="217">
        <v>2000</v>
      </c>
      <c r="L31" s="74">
        <f>K31+J31+I31+H31</f>
        <v>12000</v>
      </c>
      <c r="M31" s="106"/>
      <c r="N31" s="181"/>
      <c r="O31" s="181"/>
      <c r="P31" s="215"/>
      <c r="Q31" s="215"/>
      <c r="R31" s="215"/>
      <c r="S31" s="138"/>
    </row>
    <row r="32" spans="1:19" s="102" customFormat="1" ht="24.95" customHeight="1">
      <c r="A32" s="279"/>
      <c r="B32" s="280"/>
      <c r="C32" s="284"/>
      <c r="D32" s="285"/>
      <c r="E32" s="280"/>
      <c r="F32" s="286"/>
      <c r="G32" s="214" t="s">
        <v>63</v>
      </c>
      <c r="H32" s="72">
        <f>O12</f>
        <v>2016</v>
      </c>
      <c r="I32" s="72">
        <f>O13</f>
        <v>4008</v>
      </c>
      <c r="J32" s="72">
        <f>O14</f>
        <v>4008</v>
      </c>
      <c r="K32" s="74">
        <f>O15</f>
        <v>2016</v>
      </c>
      <c r="L32" s="74">
        <f>K32+J32+I32+H32</f>
        <v>12048</v>
      </c>
      <c r="M32" s="106"/>
      <c r="N32" s="181"/>
      <c r="O32" s="181"/>
      <c r="P32" s="215"/>
      <c r="Q32" s="215"/>
      <c r="R32" s="215"/>
      <c r="S32" s="138"/>
    </row>
    <row r="33" spans="1:20" s="102" customFormat="1" ht="24.95" customHeight="1" thickBot="1">
      <c r="A33" s="218"/>
      <c r="B33" s="233"/>
      <c r="C33" s="281"/>
      <c r="D33" s="282"/>
      <c r="E33" s="283"/>
      <c r="F33" s="219"/>
      <c r="G33" s="220" t="s">
        <v>61</v>
      </c>
      <c r="H33" s="221">
        <f>+H32-H31</f>
        <v>16</v>
      </c>
      <c r="I33" s="221">
        <f>+I32-I31</f>
        <v>8</v>
      </c>
      <c r="J33" s="221">
        <f>+J32-J31</f>
        <v>8</v>
      </c>
      <c r="K33" s="221">
        <f>+K32-K31</f>
        <v>16</v>
      </c>
      <c r="L33" s="222">
        <f>+L32-L31</f>
        <v>48</v>
      </c>
      <c r="M33" s="112"/>
      <c r="N33" s="181"/>
      <c r="O33" s="181"/>
      <c r="P33" s="215"/>
      <c r="Q33" s="215"/>
      <c r="R33" s="215"/>
      <c r="S33" s="138"/>
    </row>
    <row r="34" spans="1:20" s="103" customFormat="1" ht="30" customHeight="1">
      <c r="A34" s="301" t="s">
        <v>20</v>
      </c>
      <c r="B34" s="302"/>
      <c r="C34" s="303" t="s">
        <v>21</v>
      </c>
      <c r="D34" s="303"/>
      <c r="E34" s="303"/>
      <c r="F34" s="226" t="s">
        <v>22</v>
      </c>
      <c r="G34" s="144"/>
      <c r="H34" s="226" t="s">
        <v>40</v>
      </c>
      <c r="I34" s="226" t="s">
        <v>2</v>
      </c>
      <c r="J34" s="226" t="s">
        <v>3</v>
      </c>
      <c r="K34" s="226" t="s">
        <v>4</v>
      </c>
      <c r="L34" s="145" t="s">
        <v>27</v>
      </c>
      <c r="M34" s="111"/>
      <c r="N34" s="215"/>
      <c r="O34" s="215"/>
      <c r="P34" s="215"/>
      <c r="Q34" s="215"/>
      <c r="R34" s="215"/>
      <c r="S34" s="138"/>
    </row>
    <row r="35" spans="1:20" s="102" customFormat="1" ht="24.95" customHeight="1">
      <c r="A35" s="293">
        <f>F17</f>
        <v>0</v>
      </c>
      <c r="B35" s="283"/>
      <c r="C35" s="294" t="str">
        <f>G17</f>
        <v>FM412BXPM11</v>
      </c>
      <c r="D35" s="294"/>
      <c r="E35" s="294"/>
      <c r="F35" s="286" t="str">
        <f>H17</f>
        <v>#021</v>
      </c>
      <c r="G35" s="214" t="s">
        <v>66</v>
      </c>
      <c r="H35" s="217">
        <v>1500</v>
      </c>
      <c r="I35" s="217">
        <f>O18</f>
        <v>3000</v>
      </c>
      <c r="J35" s="217">
        <f>O19</f>
        <v>3000</v>
      </c>
      <c r="K35" s="217">
        <v>1500</v>
      </c>
      <c r="L35" s="146">
        <f>K35+J35+I35+H35</f>
        <v>9000</v>
      </c>
      <c r="M35" s="106"/>
      <c r="N35" s="181"/>
      <c r="O35" s="181"/>
      <c r="P35" s="215"/>
      <c r="Q35" s="215"/>
      <c r="R35" s="215"/>
      <c r="S35" s="138"/>
    </row>
    <row r="36" spans="1:20" s="102" customFormat="1" ht="24.95" customHeight="1">
      <c r="A36" s="279"/>
      <c r="B36" s="280"/>
      <c r="C36" s="294"/>
      <c r="D36" s="294"/>
      <c r="E36" s="294"/>
      <c r="F36" s="286"/>
      <c r="G36" s="214" t="s">
        <v>63</v>
      </c>
      <c r="H36" s="72">
        <f>O17</f>
        <v>1488</v>
      </c>
      <c r="I36" s="72">
        <f>O18</f>
        <v>3000</v>
      </c>
      <c r="J36" s="72">
        <f>O19</f>
        <v>3000</v>
      </c>
      <c r="K36" s="74">
        <f>O20</f>
        <v>1488</v>
      </c>
      <c r="L36" s="146">
        <f>SUM(H36:K36)</f>
        <v>8976</v>
      </c>
      <c r="M36" s="106"/>
      <c r="N36" s="181"/>
      <c r="O36" s="181"/>
      <c r="P36" s="215"/>
      <c r="Q36" s="215"/>
      <c r="R36" s="215"/>
      <c r="S36" s="138"/>
    </row>
    <row r="37" spans="1:20" s="102" customFormat="1" ht="24.95" customHeight="1" thickBot="1">
      <c r="A37" s="227"/>
      <c r="B37" s="234"/>
      <c r="C37" s="295"/>
      <c r="D37" s="295"/>
      <c r="E37" s="295"/>
      <c r="F37" s="228"/>
      <c r="G37" s="229" t="s">
        <v>61</v>
      </c>
      <c r="H37" s="230">
        <f>+H36-H35</f>
        <v>-12</v>
      </c>
      <c r="I37" s="230">
        <f>+I36-I35</f>
        <v>0</v>
      </c>
      <c r="J37" s="230">
        <f>+J36-J35</f>
        <v>0</v>
      </c>
      <c r="K37" s="230">
        <f>+K36-K35</f>
        <v>-12</v>
      </c>
      <c r="L37" s="231">
        <f>+L36-L35</f>
        <v>-24</v>
      </c>
      <c r="M37" s="112"/>
      <c r="N37" s="181"/>
      <c r="O37" s="181"/>
      <c r="P37" s="215"/>
      <c r="Q37" s="215"/>
      <c r="R37" s="215"/>
      <c r="S37" s="138"/>
    </row>
    <row r="38" spans="1:20" s="103" customFormat="1" ht="30" customHeight="1">
      <c r="A38" s="296" t="s">
        <v>20</v>
      </c>
      <c r="B38" s="297"/>
      <c r="C38" s="298" t="s">
        <v>21</v>
      </c>
      <c r="D38" s="299"/>
      <c r="E38" s="300"/>
      <c r="F38" s="223" t="s">
        <v>22</v>
      </c>
      <c r="G38" s="224"/>
      <c r="H38" s="223" t="s">
        <v>40</v>
      </c>
      <c r="I38" s="223" t="s">
        <v>2</v>
      </c>
      <c r="J38" s="223" t="s">
        <v>3</v>
      </c>
      <c r="K38" s="223" t="s">
        <v>4</v>
      </c>
      <c r="L38" s="225" t="s">
        <v>27</v>
      </c>
      <c r="M38" s="111"/>
      <c r="N38" s="215"/>
      <c r="O38" s="215"/>
      <c r="P38" s="215"/>
      <c r="Q38" s="215"/>
      <c r="R38" s="215"/>
      <c r="S38" s="138"/>
    </row>
    <row r="39" spans="1:20" s="102" customFormat="1" ht="24.95" customHeight="1">
      <c r="A39" s="277">
        <f>F22</f>
        <v>0</v>
      </c>
      <c r="B39" s="278"/>
      <c r="C39" s="281" t="str">
        <f>G22</f>
        <v>FM412BXPM11</v>
      </c>
      <c r="D39" s="282"/>
      <c r="E39" s="283"/>
      <c r="F39" s="286" t="str">
        <f>H22</f>
        <v>#334</v>
      </c>
      <c r="G39" s="214" t="s">
        <v>66</v>
      </c>
      <c r="H39" s="216">
        <v>1500</v>
      </c>
      <c r="I39" s="216">
        <v>3000</v>
      </c>
      <c r="J39" s="216">
        <v>3000</v>
      </c>
      <c r="K39" s="216">
        <v>1500</v>
      </c>
      <c r="L39" s="146">
        <f>H39+I39+J39+K39</f>
        <v>9000</v>
      </c>
      <c r="M39" s="106"/>
      <c r="N39" s="181"/>
      <c r="O39" s="181"/>
      <c r="P39" s="215"/>
      <c r="Q39" s="215"/>
      <c r="R39" s="215"/>
      <c r="S39" s="138"/>
    </row>
    <row r="40" spans="1:20" s="102" customFormat="1" ht="24.95" customHeight="1">
      <c r="A40" s="279"/>
      <c r="B40" s="280"/>
      <c r="C40" s="284"/>
      <c r="D40" s="285"/>
      <c r="E40" s="280"/>
      <c r="F40" s="286"/>
      <c r="G40" s="214" t="s">
        <v>63</v>
      </c>
      <c r="H40" s="72">
        <f>O22</f>
        <v>1488</v>
      </c>
      <c r="I40" s="72">
        <f>O23</f>
        <v>3000</v>
      </c>
      <c r="J40" s="72">
        <f>O24</f>
        <v>3000</v>
      </c>
      <c r="K40" s="74">
        <f>O25</f>
        <v>1488</v>
      </c>
      <c r="L40" s="146">
        <f>SUM(H40:K40)</f>
        <v>8976</v>
      </c>
      <c r="M40" s="106"/>
      <c r="N40" s="181"/>
      <c r="O40" s="181"/>
      <c r="P40" s="215"/>
      <c r="Q40" s="215"/>
      <c r="R40" s="215"/>
      <c r="S40" s="138"/>
    </row>
    <row r="41" spans="1:20" s="102" customFormat="1" ht="24.95" customHeight="1">
      <c r="A41" s="218"/>
      <c r="B41" s="233"/>
      <c r="C41" s="287"/>
      <c r="D41" s="288"/>
      <c r="E41" s="289"/>
      <c r="F41" s="143"/>
      <c r="G41" s="109" t="s">
        <v>61</v>
      </c>
      <c r="H41" s="147">
        <f>+H40-H39</f>
        <v>-12</v>
      </c>
      <c r="I41" s="147">
        <f>+I40-I39</f>
        <v>0</v>
      </c>
      <c r="J41" s="147">
        <f>+J40-J39</f>
        <v>0</v>
      </c>
      <c r="K41" s="147">
        <f>+K40-K39</f>
        <v>-12</v>
      </c>
      <c r="L41" s="148">
        <f>+L40-L39</f>
        <v>-24</v>
      </c>
      <c r="M41" s="112"/>
      <c r="N41" s="181"/>
      <c r="O41" s="181"/>
      <c r="P41" s="215"/>
      <c r="Q41" s="215"/>
      <c r="R41" s="215"/>
      <c r="S41" s="138"/>
    </row>
    <row r="42" spans="1:20" s="102" customFormat="1" ht="24.95" customHeight="1">
      <c r="A42" s="196"/>
      <c r="B42" s="197"/>
      <c r="C42" s="197"/>
      <c r="D42" s="197"/>
      <c r="E42" s="197"/>
      <c r="F42" s="181"/>
      <c r="G42" s="111"/>
      <c r="H42" s="198"/>
      <c r="I42" s="198"/>
      <c r="J42" s="198"/>
      <c r="K42" s="198"/>
      <c r="L42" s="198"/>
      <c r="M42" s="112"/>
      <c r="N42" s="181"/>
      <c r="O42" s="181"/>
      <c r="P42" s="215"/>
      <c r="Q42" s="215"/>
      <c r="R42" s="215"/>
      <c r="S42" s="138"/>
    </row>
    <row r="43" spans="1:20">
      <c r="A43" s="113"/>
      <c r="B43" s="105"/>
      <c r="C43" s="105"/>
      <c r="D43" s="105"/>
      <c r="E43" s="105"/>
      <c r="F43" s="105"/>
      <c r="G43" s="105"/>
      <c r="H43" s="105"/>
      <c r="I43" s="105"/>
      <c r="J43" s="105"/>
      <c r="K43" s="290"/>
      <c r="L43" s="290"/>
      <c r="M43" s="215"/>
      <c r="N43" s="106"/>
      <c r="O43" s="215"/>
      <c r="P43" s="215"/>
      <c r="Q43" s="215"/>
      <c r="R43" s="215"/>
      <c r="S43" s="138"/>
      <c r="T43" s="102"/>
    </row>
    <row r="44" spans="1:20">
      <c r="A44" s="113"/>
      <c r="B44" s="105"/>
      <c r="C44" s="105"/>
      <c r="D44" s="105"/>
      <c r="E44" s="105"/>
      <c r="F44" s="114"/>
      <c r="G44" s="115"/>
      <c r="H44" s="115"/>
      <c r="I44" s="115"/>
      <c r="J44" s="291" t="s">
        <v>57</v>
      </c>
      <c r="K44" s="292"/>
      <c r="L44" s="115"/>
      <c r="M44" s="115"/>
      <c r="N44" s="115"/>
      <c r="O44" s="115"/>
      <c r="P44" s="115"/>
      <c r="Q44" s="115"/>
      <c r="R44" s="115"/>
      <c r="S44" s="139"/>
      <c r="T44" s="102"/>
    </row>
    <row r="45" spans="1:20">
      <c r="A45" s="113"/>
      <c r="B45" s="105"/>
      <c r="C45" s="105"/>
      <c r="D45" s="105"/>
      <c r="E45" s="105" t="s">
        <v>34</v>
      </c>
      <c r="F45" s="108"/>
      <c r="G45" s="116">
        <f>N16+N21+N26</f>
        <v>1250</v>
      </c>
      <c r="H45" s="273" t="s">
        <v>56</v>
      </c>
      <c r="I45" s="273"/>
      <c r="J45" s="274" t="s">
        <v>65</v>
      </c>
      <c r="K45" s="274"/>
      <c r="L45" s="78" t="s">
        <v>58</v>
      </c>
      <c r="M45" s="104" t="s">
        <v>59</v>
      </c>
      <c r="N45" s="115"/>
      <c r="O45" s="117"/>
      <c r="P45" s="117"/>
      <c r="Q45" s="117"/>
      <c r="R45" s="118"/>
      <c r="S45" s="139"/>
      <c r="T45" s="102"/>
    </row>
    <row r="46" spans="1:20">
      <c r="A46" s="113"/>
      <c r="B46" s="105"/>
      <c r="C46" s="105"/>
      <c r="D46" s="105"/>
      <c r="E46" s="105" t="s">
        <v>27</v>
      </c>
      <c r="F46" s="108"/>
      <c r="G46" s="119">
        <f>O16+O21+O26</f>
        <v>30000</v>
      </c>
      <c r="H46" s="275" t="s">
        <v>62</v>
      </c>
      <c r="I46" s="275"/>
      <c r="J46" s="276" t="s">
        <v>79</v>
      </c>
      <c r="K46" s="276"/>
      <c r="L46" s="232">
        <f>G45</f>
        <v>1250</v>
      </c>
      <c r="M46" s="120">
        <f>L46*0.48*0.37*0.27</f>
        <v>59.940000000000005</v>
      </c>
      <c r="N46" s="115"/>
      <c r="O46" s="117"/>
      <c r="P46" s="117"/>
      <c r="Q46" s="117"/>
      <c r="R46" s="118"/>
      <c r="S46" s="211"/>
      <c r="T46" s="102"/>
    </row>
    <row r="47" spans="1:20">
      <c r="A47" s="113"/>
      <c r="B47" s="105"/>
      <c r="C47" s="105"/>
      <c r="D47" s="105"/>
      <c r="E47" s="105" t="s">
        <v>35</v>
      </c>
      <c r="F47" s="108"/>
      <c r="G47" s="121">
        <f>R16+R21+R26</f>
        <v>10354.1</v>
      </c>
      <c r="H47" s="115" t="s">
        <v>74</v>
      </c>
      <c r="I47" s="115"/>
      <c r="J47" s="115"/>
      <c r="K47" s="122" t="s">
        <v>60</v>
      </c>
      <c r="L47" s="123">
        <f>SUM(L46:L46)</f>
        <v>1250</v>
      </c>
      <c r="M47" s="120">
        <f>SUM(M46:M46)</f>
        <v>59.940000000000005</v>
      </c>
      <c r="N47" s="115"/>
      <c r="O47" s="102"/>
      <c r="P47" s="110"/>
      <c r="Q47" s="102"/>
      <c r="R47" s="102"/>
      <c r="S47" s="140"/>
      <c r="T47" s="102"/>
    </row>
    <row r="48" spans="1:20">
      <c r="A48" s="113"/>
      <c r="B48" s="105"/>
      <c r="C48" s="105"/>
      <c r="D48" s="105"/>
      <c r="E48" s="105" t="s">
        <v>36</v>
      </c>
      <c r="F48" s="108"/>
      <c r="G48" s="121">
        <f>S16+S21+S26</f>
        <v>11479.099999999999</v>
      </c>
      <c r="H48" s="124" t="s">
        <v>74</v>
      </c>
      <c r="I48" s="115"/>
      <c r="J48" s="115"/>
      <c r="K48" s="125"/>
      <c r="L48" s="126"/>
      <c r="M48" s="127"/>
      <c r="N48" s="115"/>
      <c r="O48" s="102"/>
      <c r="P48" s="102"/>
      <c r="Q48" s="102"/>
      <c r="R48" s="102"/>
      <c r="S48" s="140"/>
      <c r="T48" s="102"/>
    </row>
    <row r="49" spans="1:20">
      <c r="A49" s="113"/>
      <c r="B49" s="105"/>
      <c r="C49" s="105"/>
      <c r="D49" s="105"/>
      <c r="E49" s="105" t="s">
        <v>64</v>
      </c>
      <c r="F49" s="128"/>
      <c r="G49" s="77">
        <f>M47</f>
        <v>59.940000000000005</v>
      </c>
      <c r="H49" s="67"/>
      <c r="I49" s="68"/>
      <c r="J49" s="68"/>
      <c r="K49" s="68"/>
      <c r="L49" s="68"/>
      <c r="M49" s="102"/>
      <c r="N49" s="68"/>
      <c r="O49" s="68"/>
      <c r="P49" s="68"/>
      <c r="Q49" s="68"/>
      <c r="R49" s="68"/>
      <c r="S49" s="141"/>
      <c r="T49" s="102"/>
    </row>
    <row r="50" spans="1:20" ht="15.75" thickBot="1">
      <c r="A50" s="129"/>
      <c r="B50" s="130"/>
      <c r="C50" s="130"/>
      <c r="D50" s="130"/>
      <c r="E50" s="130"/>
      <c r="F50" s="131"/>
      <c r="G50" s="132"/>
      <c r="H50" s="69"/>
      <c r="I50" s="70"/>
      <c r="J50" s="70"/>
      <c r="K50" s="70"/>
      <c r="L50" s="70"/>
      <c r="M50" s="70"/>
      <c r="N50" s="70"/>
      <c r="O50" s="70"/>
      <c r="P50" s="71"/>
      <c r="Q50" s="70"/>
      <c r="R50" s="70"/>
      <c r="S50" s="142"/>
      <c r="T50" s="102"/>
    </row>
    <row r="51" spans="1:20">
      <c r="Q51" s="102"/>
      <c r="R51" s="102"/>
      <c r="S51" s="102"/>
      <c r="T51" s="102"/>
    </row>
    <row r="52" spans="1:20">
      <c r="Q52" s="102"/>
      <c r="R52" s="102"/>
      <c r="S52" s="102"/>
      <c r="T52" s="102"/>
    </row>
    <row r="53" spans="1:20">
      <c r="N53" s="133"/>
    </row>
    <row r="60" spans="1:20">
      <c r="K60" s="133"/>
    </row>
  </sheetData>
  <mergeCells count="42">
    <mergeCell ref="A11:B11"/>
    <mergeCell ref="A38:B38"/>
    <mergeCell ref="A39:B40"/>
    <mergeCell ref="A35:B36"/>
    <mergeCell ref="A34:B34"/>
    <mergeCell ref="A31:B32"/>
    <mergeCell ref="A30:B30"/>
    <mergeCell ref="A1:S1"/>
    <mergeCell ref="L3:S3"/>
    <mergeCell ref="A10:E10"/>
    <mergeCell ref="F10:H10"/>
    <mergeCell ref="I10:L10"/>
    <mergeCell ref="M10:S10"/>
    <mergeCell ref="F22:F25"/>
    <mergeCell ref="G22:G25"/>
    <mergeCell ref="H22:H25"/>
    <mergeCell ref="C11:E11"/>
    <mergeCell ref="F12:F15"/>
    <mergeCell ref="G12:G15"/>
    <mergeCell ref="H12:H15"/>
    <mergeCell ref="F17:F20"/>
    <mergeCell ref="G17:G20"/>
    <mergeCell ref="H17:H20"/>
    <mergeCell ref="C38:E38"/>
    <mergeCell ref="A29:L29"/>
    <mergeCell ref="C30:E30"/>
    <mergeCell ref="C31:E32"/>
    <mergeCell ref="F31:F32"/>
    <mergeCell ref="C33:E33"/>
    <mergeCell ref="C34:E34"/>
    <mergeCell ref="C35:E36"/>
    <mergeCell ref="F35:F36"/>
    <mergeCell ref="C37:E37"/>
    <mergeCell ref="H46:I46"/>
    <mergeCell ref="J46:K46"/>
    <mergeCell ref="C39:E40"/>
    <mergeCell ref="F39:F40"/>
    <mergeCell ref="C41:E41"/>
    <mergeCell ref="K43:L43"/>
    <mergeCell ref="J44:K44"/>
    <mergeCell ref="H45:I45"/>
    <mergeCell ref="J45:K45"/>
  </mergeCells>
  <pageMargins left="0.15748031496062992" right="0.15748031496062992" top="0.23622047244094491" bottom="0.19685039370078741" header="0.31496062992125984" footer="0.15748031496062992"/>
  <pageSetup paperSize="9" scale="57" orientation="landscape" r:id="rId1"/>
  <rowBreaks count="1" manualBreakCount="1">
    <brk id="5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PL (2)</vt:lpstr>
      <vt:lpstr>PM11 001-600-700</vt:lpstr>
      <vt:lpstr>PM11 400-021-334</vt:lpstr>
      <vt:lpstr>Sheet1</vt:lpstr>
      <vt:lpstr>'PM11 001-600-700'!Print_Area</vt:lpstr>
      <vt:lpstr>'PM11 400-021-334'!Print_Area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Documents</dc:creator>
  <cp:lastModifiedBy>Dators</cp:lastModifiedBy>
  <cp:lastPrinted>2021-10-29T11:36:51Z</cp:lastPrinted>
  <dcterms:created xsi:type="dcterms:W3CDTF">2015-11-04T12:38:10Z</dcterms:created>
  <dcterms:modified xsi:type="dcterms:W3CDTF">2022-07-20T07:57:09Z</dcterms:modified>
</cp:coreProperties>
</file>